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490" windowHeight="769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14" i="1" l="1"/>
  <c r="A24" i="1"/>
  <c r="A33" i="1"/>
  <c r="A43" i="1"/>
  <c r="A89" i="1"/>
  <c r="A99" i="1"/>
  <c r="A107" i="1"/>
  <c r="A117" i="1"/>
  <c r="A125" i="1"/>
  <c r="A135" i="1"/>
  <c r="A143" i="1"/>
  <c r="A153" i="1"/>
  <c r="A160" i="1"/>
  <c r="A170" i="1"/>
  <c r="A176" i="1"/>
  <c r="A186" i="1"/>
  <c r="F51" i="1"/>
  <c r="L13" i="1"/>
  <c r="L32" i="1" l="1"/>
  <c r="B186" i="1" l="1"/>
  <c r="L185" i="1"/>
  <c r="J185" i="1"/>
  <c r="I185" i="1"/>
  <c r="H185" i="1"/>
  <c r="G185" i="1"/>
  <c r="F185" i="1"/>
  <c r="B176" i="1"/>
  <c r="L175" i="1"/>
  <c r="L186" i="1" s="1"/>
  <c r="J175" i="1"/>
  <c r="I175" i="1"/>
  <c r="I186" i="1" s="1"/>
  <c r="H175" i="1"/>
  <c r="G175" i="1"/>
  <c r="G186" i="1" s="1"/>
  <c r="F175" i="1"/>
  <c r="B170" i="1"/>
  <c r="L169" i="1"/>
  <c r="J169" i="1"/>
  <c r="I169" i="1"/>
  <c r="H169" i="1"/>
  <c r="G169" i="1"/>
  <c r="F169" i="1"/>
  <c r="B160" i="1"/>
  <c r="L159" i="1"/>
  <c r="L170" i="1" s="1"/>
  <c r="J159" i="1"/>
  <c r="I159" i="1"/>
  <c r="I170" i="1" s="1"/>
  <c r="H159" i="1"/>
  <c r="G159" i="1"/>
  <c r="G170" i="1" s="1"/>
  <c r="F159" i="1"/>
  <c r="B153" i="1"/>
  <c r="L152" i="1"/>
  <c r="J152" i="1"/>
  <c r="I152" i="1"/>
  <c r="H152" i="1"/>
  <c r="G152" i="1"/>
  <c r="F152" i="1"/>
  <c r="B143" i="1"/>
  <c r="L142" i="1"/>
  <c r="L153" i="1" s="1"/>
  <c r="J142" i="1"/>
  <c r="I142" i="1"/>
  <c r="I153" i="1" s="1"/>
  <c r="H142" i="1"/>
  <c r="G142" i="1"/>
  <c r="G153" i="1" s="1"/>
  <c r="F142" i="1"/>
  <c r="B135" i="1"/>
  <c r="L134" i="1"/>
  <c r="J134" i="1"/>
  <c r="I134" i="1"/>
  <c r="H134" i="1"/>
  <c r="G134" i="1"/>
  <c r="F134" i="1"/>
  <c r="B125" i="1"/>
  <c r="L124" i="1"/>
  <c r="L135" i="1" s="1"/>
  <c r="J124" i="1"/>
  <c r="I124" i="1"/>
  <c r="I135" i="1" s="1"/>
  <c r="H124" i="1"/>
  <c r="G124" i="1"/>
  <c r="G135" i="1" s="1"/>
  <c r="F124" i="1"/>
  <c r="B117" i="1"/>
  <c r="L116" i="1"/>
  <c r="J116" i="1"/>
  <c r="I116" i="1"/>
  <c r="H116" i="1"/>
  <c r="G116" i="1"/>
  <c r="F116" i="1"/>
  <c r="B107" i="1"/>
  <c r="L106" i="1"/>
  <c r="L117" i="1" s="1"/>
  <c r="J106" i="1"/>
  <c r="I106" i="1"/>
  <c r="I117" i="1" s="1"/>
  <c r="H106" i="1"/>
  <c r="G106" i="1"/>
  <c r="G117" i="1" s="1"/>
  <c r="F106" i="1"/>
  <c r="B99" i="1"/>
  <c r="L98" i="1"/>
  <c r="J98" i="1"/>
  <c r="I98" i="1"/>
  <c r="H98" i="1"/>
  <c r="G98" i="1"/>
  <c r="F98" i="1"/>
  <c r="B89" i="1"/>
  <c r="L88" i="1"/>
  <c r="L99" i="1" s="1"/>
  <c r="J88" i="1"/>
  <c r="I88" i="1"/>
  <c r="I99" i="1" s="1"/>
  <c r="H88" i="1"/>
  <c r="G88" i="1"/>
  <c r="G99" i="1" s="1"/>
  <c r="F88" i="1"/>
  <c r="B80" i="1"/>
  <c r="L79" i="1"/>
  <c r="J79" i="1"/>
  <c r="I79" i="1"/>
  <c r="H79" i="1"/>
  <c r="G79" i="1"/>
  <c r="F79" i="1"/>
  <c r="B70" i="1"/>
  <c r="L69" i="1"/>
  <c r="L80" i="1" s="1"/>
  <c r="J69" i="1"/>
  <c r="I69" i="1"/>
  <c r="I80" i="1" s="1"/>
  <c r="H69" i="1"/>
  <c r="G69" i="1"/>
  <c r="G80" i="1" s="1"/>
  <c r="F69" i="1"/>
  <c r="B62" i="1"/>
  <c r="L61" i="1"/>
  <c r="J61" i="1"/>
  <c r="I61" i="1"/>
  <c r="H61" i="1"/>
  <c r="G61" i="1"/>
  <c r="F61" i="1"/>
  <c r="F62" i="1" s="1"/>
  <c r="B52" i="1"/>
  <c r="L51" i="1"/>
  <c r="L62" i="1" s="1"/>
  <c r="J51" i="1"/>
  <c r="I51" i="1"/>
  <c r="I62" i="1" s="1"/>
  <c r="H51" i="1"/>
  <c r="G51" i="1"/>
  <c r="G62" i="1" s="1"/>
  <c r="B43" i="1"/>
  <c r="L42" i="1"/>
  <c r="L43" i="1" s="1"/>
  <c r="J42" i="1"/>
  <c r="J43" i="1" s="1"/>
  <c r="I42" i="1"/>
  <c r="I43" i="1" s="1"/>
  <c r="H42" i="1"/>
  <c r="H43" i="1" s="1"/>
  <c r="G42" i="1"/>
  <c r="G43" i="1" s="1"/>
  <c r="F42" i="1"/>
  <c r="F43" i="1" s="1"/>
  <c r="B33" i="1"/>
  <c r="B24" i="1"/>
  <c r="L23" i="1"/>
  <c r="L24" i="1" s="1"/>
  <c r="J23" i="1"/>
  <c r="I23" i="1"/>
  <c r="H23" i="1"/>
  <c r="G23" i="1"/>
  <c r="F23" i="1"/>
  <c r="B14" i="1"/>
  <c r="J13" i="1"/>
  <c r="I13" i="1"/>
  <c r="H13" i="1"/>
  <c r="G13" i="1"/>
  <c r="F13" i="1"/>
  <c r="G24" i="1" l="1"/>
  <c r="I24" i="1"/>
  <c r="F24" i="1"/>
  <c r="H24" i="1"/>
  <c r="J24" i="1"/>
  <c r="H62" i="1"/>
  <c r="J62" i="1"/>
  <c r="F80" i="1"/>
  <c r="H80" i="1"/>
  <c r="J80" i="1"/>
  <c r="F99" i="1"/>
  <c r="H99" i="1"/>
  <c r="J99" i="1"/>
  <c r="F117" i="1"/>
  <c r="H117" i="1"/>
  <c r="J117" i="1"/>
  <c r="F135" i="1"/>
  <c r="H135" i="1"/>
  <c r="J135" i="1"/>
  <c r="F153" i="1"/>
  <c r="H153" i="1"/>
  <c r="J153" i="1"/>
  <c r="F170" i="1"/>
  <c r="H170" i="1"/>
  <c r="J170" i="1"/>
  <c r="F186" i="1"/>
  <c r="H186" i="1"/>
  <c r="J186" i="1"/>
  <c r="G187" i="1"/>
  <c r="L187" i="1"/>
  <c r="I187" i="1"/>
  <c r="H187" i="1" l="1"/>
  <c r="J187" i="1"/>
  <c r="F187" i="1"/>
</calcChain>
</file>

<file path=xl/sharedStrings.xml><?xml version="1.0" encoding="utf-8"?>
<sst xmlns="http://schemas.openxmlformats.org/spreadsheetml/2006/main" count="311" uniqueCount="106">
  <si>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</si>
  <si>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</si>
  <si>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</si>
  <si>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</si>
  <si>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</si>
  <si>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</si>
  <si>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</si>
  <si>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</si>
  <si>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</si>
  <si>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</si>
  <si>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</si>
  <si>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</si>
  <si>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</si>
  <si>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</si>
  <si>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</si>
  <si>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</si>
  <si>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</si>
  <si>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</si>
  <si>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</si>
  <si>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</si>
  <si>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</si>
  <si>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</si>
  <si>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</si>
  <si>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</si>
  <si>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</si>
  <si>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</si>
  <si>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</si>
  <si>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</si>
  <si>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</si>
  <si>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</si>
  <si>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</si>
  <si>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</si>
  <si>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</si>
  <si>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</si>
  <si>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</si>
  <si>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</si>
  <si>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</si>
  <si>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</si>
  <si>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</si>
  <si>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</si>
  <si>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Агапова М.В.</t>
  </si>
  <si>
    <t>МБОУ "Пушкиная ООШ"</t>
  </si>
  <si>
    <t>Сыр твердых сортов в нарезке</t>
  </si>
  <si>
    <t>54-1з</t>
  </si>
  <si>
    <t>Чай с сахаром</t>
  </si>
  <si>
    <t>54-2гн</t>
  </si>
  <si>
    <t>Хлеб пшеничный</t>
  </si>
  <si>
    <t>пром.</t>
  </si>
  <si>
    <t>Мандарин</t>
  </si>
  <si>
    <t>Хлеб ржаной</t>
  </si>
  <si>
    <t>Картофельное пюре</t>
  </si>
  <si>
    <t>54-11г</t>
  </si>
  <si>
    <t>Курица отварная</t>
  </si>
  <si>
    <t>54-21м</t>
  </si>
  <si>
    <t>Какао с молоком</t>
  </si>
  <si>
    <t>54-21гн</t>
  </si>
  <si>
    <t>54-2з</t>
  </si>
  <si>
    <t>Макароны отварные</t>
  </si>
  <si>
    <t>54-1г</t>
  </si>
  <si>
    <t>Котлеты домашние</t>
  </si>
  <si>
    <t>П/Ф</t>
  </si>
  <si>
    <t>54-12гн</t>
  </si>
  <si>
    <t>54-13з</t>
  </si>
  <si>
    <t>Плов с курицей</t>
  </si>
  <si>
    <t>54-12м</t>
  </si>
  <si>
    <t>Салат из капусты с овощами</t>
  </si>
  <si>
    <t>54-10з</t>
  </si>
  <si>
    <t>Компот и смеси сухофруктов</t>
  </si>
  <si>
    <t>54-1хн</t>
  </si>
  <si>
    <t>Яблоко</t>
  </si>
  <si>
    <t>Апельсин</t>
  </si>
  <si>
    <t>Хлеб ржано-пшеничный</t>
  </si>
  <si>
    <t>Каша гречневая рассыпчатая</t>
  </si>
  <si>
    <t>54-4г</t>
  </si>
  <si>
    <t>Рагу из курицы</t>
  </si>
  <si>
    <t>54-23гн</t>
  </si>
  <si>
    <t>Горошница</t>
  </si>
  <si>
    <t>54-21г</t>
  </si>
  <si>
    <t>Чай с лимоном и сахаром</t>
  </si>
  <si>
    <t>54-3гн</t>
  </si>
  <si>
    <t>Салат из свеклы отварной</t>
  </si>
  <si>
    <t>Салат и моркови и яблок</t>
  </si>
  <si>
    <t>54-11з</t>
  </si>
  <si>
    <t>Каша "Дружба"</t>
  </si>
  <si>
    <t>54-16к</t>
  </si>
  <si>
    <t>Каша гречневая</t>
  </si>
  <si>
    <t>Каша вязкая из хлопьев овсяных "Геркулес"</t>
  </si>
  <si>
    <t>54-29к</t>
  </si>
  <si>
    <t>Сырок творожный</t>
  </si>
  <si>
    <t>53-19з</t>
  </si>
  <si>
    <t>Салат из моркови и яблок</t>
  </si>
  <si>
    <t>Масло сливочное (порциями)</t>
  </si>
  <si>
    <t>Фрикадельки из говядины</t>
  </si>
  <si>
    <t>Котлеты из курицы</t>
  </si>
  <si>
    <t>54-5м</t>
  </si>
  <si>
    <t>Салат из белокочанной капусты с морковью</t>
  </si>
  <si>
    <t>Рыба тушеная в томате с овощами (минтай)</t>
  </si>
  <si>
    <t>54-11р</t>
  </si>
  <si>
    <t>Огурец  в нарезке</t>
  </si>
  <si>
    <t>54-3соус</t>
  </si>
  <si>
    <t>Соус красный основной</t>
  </si>
  <si>
    <t>Кофейный напиток с молоком</t>
  </si>
  <si>
    <t>Огурец в нарезке</t>
  </si>
  <si>
    <t>54-29м</t>
  </si>
  <si>
    <t>54-22м</t>
  </si>
  <si>
    <t>54-7з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</si>
</sst>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23" xfId="0" applyFont="1" applyBorder="1" applyAlignment="1">
      <alignment horizontal="center"/>
    </xf>
    <xf numFmtId="0" fontId="2" fillId="4" borderId="23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2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7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D104" sqref="D10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41</v>
      </c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40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83</v>
      </c>
      <c r="F6" s="40">
        <v>200</v>
      </c>
      <c r="G6" s="40">
        <v>5</v>
      </c>
      <c r="H6" s="40">
        <v>5.9</v>
      </c>
      <c r="I6" s="40">
        <v>24</v>
      </c>
      <c r="J6" s="40">
        <v>168.9</v>
      </c>
      <c r="K6" s="41" t="s">
        <v>84</v>
      </c>
      <c r="L6" s="40">
        <v>15.44</v>
      </c>
    </row>
    <row r="7" spans="1:12" ht="15" x14ac:dyDescent="0.25">
      <c r="A7" s="23"/>
      <c r="B7" s="15"/>
      <c r="C7" s="11"/>
      <c r="D7" s="6" t="s">
        <v>22</v>
      </c>
      <c r="E7" s="42" t="s">
        <v>101</v>
      </c>
      <c r="F7" s="43">
        <v>200</v>
      </c>
      <c r="G7" s="43">
        <v>3.9</v>
      </c>
      <c r="H7" s="43">
        <v>2.9</v>
      </c>
      <c r="I7" s="43">
        <v>11.2</v>
      </c>
      <c r="J7" s="43">
        <v>86</v>
      </c>
      <c r="K7" s="44" t="s">
        <v>75</v>
      </c>
      <c r="L7" s="43">
        <v>14.41</v>
      </c>
    </row>
    <row r="8" spans="1:12" ht="15" x14ac:dyDescent="0.25">
      <c r="A8" s="23"/>
      <c r="B8" s="15"/>
      <c r="C8" s="11"/>
      <c r="D8" s="7" t="s">
        <v>23</v>
      </c>
      <c r="E8" s="42" t="s">
        <v>46</v>
      </c>
      <c r="F8" s="43">
        <v>45</v>
      </c>
      <c r="G8" s="43">
        <v>3.4</v>
      </c>
      <c r="H8" s="43">
        <v>0.4</v>
      </c>
      <c r="I8" s="43">
        <v>22.1</v>
      </c>
      <c r="J8" s="43">
        <v>105.5</v>
      </c>
      <c r="K8" s="44" t="s">
        <v>47</v>
      </c>
      <c r="L8" s="43">
        <v>3.96</v>
      </c>
    </row>
    <row r="9" spans="1:12" ht="15" x14ac:dyDescent="0.25">
      <c r="A9" s="23"/>
      <c r="B9" s="15"/>
      <c r="C9" s="11"/>
      <c r="D9" s="7" t="s">
        <v>23</v>
      </c>
      <c r="E9" s="42" t="s">
        <v>49</v>
      </c>
      <c r="F9" s="43">
        <v>30</v>
      </c>
      <c r="G9" s="43">
        <v>2</v>
      </c>
      <c r="H9" s="43">
        <v>0.4</v>
      </c>
      <c r="I9" s="43">
        <v>10</v>
      </c>
      <c r="J9" s="43">
        <v>51.2</v>
      </c>
      <c r="K9" s="44" t="s">
        <v>47</v>
      </c>
      <c r="L9" s="43">
        <v>1.96</v>
      </c>
    </row>
    <row r="10" spans="1:12" ht="15" x14ac:dyDescent="0.25">
      <c r="A10" s="23"/>
      <c r="B10" s="15"/>
      <c r="C10" s="11"/>
      <c r="D10" s="6"/>
      <c r="E10" s="42" t="s">
        <v>42</v>
      </c>
      <c r="F10" s="43">
        <v>30</v>
      </c>
      <c r="G10" s="43">
        <v>7</v>
      </c>
      <c r="H10" s="43">
        <v>8.9</v>
      </c>
      <c r="I10" s="43">
        <v>0</v>
      </c>
      <c r="J10" s="43">
        <v>107.5</v>
      </c>
      <c r="K10" s="44" t="s">
        <v>43</v>
      </c>
      <c r="L10" s="43">
        <v>10.56</v>
      </c>
    </row>
    <row r="11" spans="1:12" ht="15" x14ac:dyDescent="0.25">
      <c r="A11" s="23"/>
      <c r="B11" s="15"/>
      <c r="C11" s="11"/>
      <c r="D11" s="6"/>
      <c r="E11" s="42" t="s">
        <v>91</v>
      </c>
      <c r="F11" s="43">
        <v>10</v>
      </c>
      <c r="G11" s="43">
        <v>0.1</v>
      </c>
      <c r="H11" s="43">
        <v>7.3</v>
      </c>
      <c r="I11" s="43">
        <v>0.1</v>
      </c>
      <c r="J11" s="43">
        <v>66.099999999999994</v>
      </c>
      <c r="K11" s="44" t="s">
        <v>89</v>
      </c>
      <c r="L11" s="43">
        <v>12.21</v>
      </c>
    </row>
    <row r="12" spans="1:12" ht="15" x14ac:dyDescent="0.25">
      <c r="A12" s="23"/>
      <c r="B12" s="15"/>
      <c r="C12" s="11"/>
      <c r="D12" s="6" t="s">
        <v>24</v>
      </c>
      <c r="E12" s="42" t="s">
        <v>48</v>
      </c>
      <c r="F12" s="43">
        <v>70</v>
      </c>
      <c r="G12" s="43">
        <v>0.6</v>
      </c>
      <c r="H12" s="43">
        <v>0.1</v>
      </c>
      <c r="I12" s="43">
        <v>5.3</v>
      </c>
      <c r="J12" s="43">
        <v>24.5</v>
      </c>
      <c r="K12" s="44" t="s">
        <v>47</v>
      </c>
      <c r="L12" s="43">
        <v>11.56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585</v>
      </c>
      <c r="G13" s="19">
        <f>SUM(G6:G12)</f>
        <v>22.000000000000004</v>
      </c>
      <c r="H13" s="19">
        <f>SUM(H6:H12)</f>
        <v>25.900000000000002</v>
      </c>
      <c r="I13" s="19">
        <f>SUM(I6:I12)</f>
        <v>72.7</v>
      </c>
      <c r="J13" s="19">
        <f>SUM(J6:J12)</f>
        <v>609.69999999999993</v>
      </c>
      <c r="K13" s="25"/>
      <c r="L13" s="19">
        <f>SUM(L6:L12)</f>
        <v>70.100000000000009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0">SUM(G14:G22)</f>
        <v>0</v>
      </c>
      <c r="H23" s="19">
        <f t="shared" si="0"/>
        <v>0</v>
      </c>
      <c r="I23" s="19">
        <f t="shared" si="0"/>
        <v>0</v>
      </c>
      <c r="J23" s="19">
        <f t="shared" si="0"/>
        <v>0</v>
      </c>
      <c r="K23" s="25"/>
      <c r="L23" s="19">
        <f t="shared" ref="L23" si="1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585</v>
      </c>
      <c r="G24" s="32">
        <f t="shared" ref="G24:J24" si="2">G13+G23</f>
        <v>22.000000000000004</v>
      </c>
      <c r="H24" s="32">
        <f t="shared" si="2"/>
        <v>25.900000000000002</v>
      </c>
      <c r="I24" s="32">
        <f t="shared" si="2"/>
        <v>72.7</v>
      </c>
      <c r="J24" s="32">
        <f t="shared" si="2"/>
        <v>609.69999999999993</v>
      </c>
      <c r="K24" s="32"/>
      <c r="L24" s="32">
        <f t="shared" ref="L24" si="3">L13+L23</f>
        <v>70.100000000000009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150</v>
      </c>
      <c r="G25" s="40">
        <v>3.1</v>
      </c>
      <c r="H25" s="40">
        <v>5.3</v>
      </c>
      <c r="I25" s="40">
        <v>19.8</v>
      </c>
      <c r="J25" s="40">
        <v>139.4</v>
      </c>
      <c r="K25" s="41" t="s">
        <v>51</v>
      </c>
      <c r="L25" s="40">
        <v>17.18</v>
      </c>
    </row>
    <row r="26" spans="1:12" ht="15" x14ac:dyDescent="0.25">
      <c r="A26" s="14"/>
      <c r="B26" s="15"/>
      <c r="C26" s="11"/>
      <c r="D26" s="6"/>
      <c r="E26" s="42" t="s">
        <v>52</v>
      </c>
      <c r="F26" s="43">
        <v>80</v>
      </c>
      <c r="G26" s="43">
        <v>25.7</v>
      </c>
      <c r="H26" s="43">
        <v>1.9</v>
      </c>
      <c r="I26" s="43">
        <v>0.9</v>
      </c>
      <c r="J26" s="43">
        <v>123.8</v>
      </c>
      <c r="K26" s="44" t="s">
        <v>53</v>
      </c>
      <c r="L26" s="43">
        <v>14.92</v>
      </c>
    </row>
    <row r="27" spans="1:12" ht="15" x14ac:dyDescent="0.25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4.7</v>
      </c>
      <c r="H27" s="43">
        <v>3.5</v>
      </c>
      <c r="I27" s="43">
        <v>12.5</v>
      </c>
      <c r="J27" s="43">
        <v>100.4</v>
      </c>
      <c r="K27" s="44" t="s">
        <v>55</v>
      </c>
      <c r="L27" s="43">
        <v>15.37</v>
      </c>
    </row>
    <row r="28" spans="1:12" ht="15" x14ac:dyDescent="0.25">
      <c r="A28" s="14"/>
      <c r="B28" s="15"/>
      <c r="C28" s="11"/>
      <c r="D28" s="7" t="s">
        <v>23</v>
      </c>
      <c r="E28" s="42" t="s">
        <v>71</v>
      </c>
      <c r="F28" s="43">
        <v>30</v>
      </c>
      <c r="G28" s="43">
        <v>2</v>
      </c>
      <c r="H28" s="43">
        <v>0.4</v>
      </c>
      <c r="I28" s="43">
        <v>11.9</v>
      </c>
      <c r="J28" s="43">
        <v>58.7</v>
      </c>
      <c r="K28" s="44" t="s">
        <v>47</v>
      </c>
      <c r="L28" s="43">
        <v>2.25</v>
      </c>
    </row>
    <row r="29" spans="1:12" ht="15" x14ac:dyDescent="0.25">
      <c r="A29" s="14"/>
      <c r="B29" s="15"/>
      <c r="C29" s="11"/>
      <c r="D29" s="7" t="s">
        <v>23</v>
      </c>
      <c r="E29" s="42" t="s">
        <v>46</v>
      </c>
      <c r="F29" s="43">
        <v>30</v>
      </c>
      <c r="G29" s="43">
        <v>2.2999999999999998</v>
      </c>
      <c r="H29" s="43">
        <v>0.2</v>
      </c>
      <c r="I29" s="43">
        <v>14.8</v>
      </c>
      <c r="J29" s="43">
        <v>70.3</v>
      </c>
      <c r="K29" s="44" t="s">
        <v>47</v>
      </c>
      <c r="L29" s="43">
        <v>2.64</v>
      </c>
    </row>
    <row r="30" spans="1:12" ht="15" x14ac:dyDescent="0.25">
      <c r="A30" s="14"/>
      <c r="B30" s="15"/>
      <c r="C30" s="11"/>
      <c r="D30" s="6"/>
      <c r="E30" s="42" t="s">
        <v>98</v>
      </c>
      <c r="F30" s="43">
        <v>60</v>
      </c>
      <c r="G30" s="43">
        <v>0.5</v>
      </c>
      <c r="H30" s="43">
        <v>0.1</v>
      </c>
      <c r="I30" s="43">
        <v>1.5</v>
      </c>
      <c r="J30" s="43">
        <v>8.5</v>
      </c>
      <c r="K30" s="44" t="s">
        <v>56</v>
      </c>
      <c r="L30" s="43">
        <v>7.35</v>
      </c>
    </row>
    <row r="31" spans="1:12" ht="15" x14ac:dyDescent="0.25">
      <c r="A31" s="14"/>
      <c r="B31" s="15"/>
      <c r="C31" s="11"/>
      <c r="D31" s="6"/>
      <c r="E31" s="42" t="s">
        <v>91</v>
      </c>
      <c r="F31" s="43">
        <v>10</v>
      </c>
      <c r="G31" s="43">
        <v>0.1</v>
      </c>
      <c r="H31" s="43">
        <v>7.3</v>
      </c>
      <c r="I31" s="43">
        <v>0.1</v>
      </c>
      <c r="J31" s="43">
        <v>66.099999999999994</v>
      </c>
      <c r="K31" s="44" t="s">
        <v>89</v>
      </c>
      <c r="L31" s="43">
        <v>10.39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v>560</v>
      </c>
      <c r="G32" s="19">
        <v>38.4</v>
      </c>
      <c r="H32" s="19">
        <v>18.7</v>
      </c>
      <c r="I32" s="19">
        <v>61.5</v>
      </c>
      <c r="J32" s="19">
        <v>567.20000000000005</v>
      </c>
      <c r="K32" s="25"/>
      <c r="L32" s="19">
        <f>SUM(L25:L31)</f>
        <v>70.099999999999994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4">SUM(G33:G41)</f>
        <v>0</v>
      </c>
      <c r="H42" s="19">
        <f t="shared" ref="H42" si="5">SUM(H33:H41)</f>
        <v>0</v>
      </c>
      <c r="I42" s="19">
        <f t="shared" ref="I42" si="6">SUM(I33:I41)</f>
        <v>0</v>
      </c>
      <c r="J42" s="19">
        <f t="shared" ref="J42:L42" si="7">SUM(J33:J41)</f>
        <v>0</v>
      </c>
      <c r="K42" s="25"/>
      <c r="L42" s="19">
        <f t="shared" si="7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560</v>
      </c>
      <c r="G43" s="32">
        <f t="shared" ref="G43" si="8">G32+G42</f>
        <v>38.4</v>
      </c>
      <c r="H43" s="32">
        <f t="shared" ref="H43" si="9">H32+H42</f>
        <v>18.7</v>
      </c>
      <c r="I43" s="32">
        <f t="shared" ref="I43" si="10">I32+I42</f>
        <v>61.5</v>
      </c>
      <c r="J43" s="32">
        <f t="shared" ref="J43:L43" si="11">J32+J42</f>
        <v>567.20000000000005</v>
      </c>
      <c r="K43" s="32"/>
      <c r="L43" s="32">
        <f t="shared" si="11"/>
        <v>70.099999999999994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85</v>
      </c>
      <c r="F44" s="40">
        <v>150</v>
      </c>
      <c r="G44" s="40">
        <v>8.1999999999999993</v>
      </c>
      <c r="H44" s="40">
        <v>6.3</v>
      </c>
      <c r="I44" s="40">
        <v>35.9</v>
      </c>
      <c r="J44" s="40">
        <v>233.7</v>
      </c>
      <c r="K44" s="41" t="s">
        <v>73</v>
      </c>
      <c r="L44" s="40">
        <v>14.37</v>
      </c>
    </row>
    <row r="45" spans="1:12" ht="15" x14ac:dyDescent="0.25">
      <c r="A45" s="23"/>
      <c r="B45" s="15"/>
      <c r="C45" s="11"/>
      <c r="D45" s="6" t="s">
        <v>22</v>
      </c>
      <c r="E45" s="42" t="s">
        <v>78</v>
      </c>
      <c r="F45" s="43">
        <v>200</v>
      </c>
      <c r="G45" s="43">
        <v>0.2</v>
      </c>
      <c r="H45" s="43">
        <v>0.1</v>
      </c>
      <c r="I45" s="43">
        <v>6.6</v>
      </c>
      <c r="J45" s="43">
        <v>27.9</v>
      </c>
      <c r="K45" s="44" t="s">
        <v>61</v>
      </c>
      <c r="L45" s="43">
        <v>3</v>
      </c>
    </row>
    <row r="46" spans="1:12" ht="15" x14ac:dyDescent="0.25">
      <c r="A46" s="23"/>
      <c r="B46" s="15"/>
      <c r="C46" s="11"/>
      <c r="D46" s="7" t="s">
        <v>23</v>
      </c>
      <c r="E46" s="42" t="s">
        <v>71</v>
      </c>
      <c r="F46" s="43">
        <v>30</v>
      </c>
      <c r="G46" s="43">
        <v>2</v>
      </c>
      <c r="H46" s="43">
        <v>0.4</v>
      </c>
      <c r="I46" s="43">
        <v>11.9</v>
      </c>
      <c r="J46" s="43">
        <v>58.7</v>
      </c>
      <c r="K46" s="44" t="s">
        <v>47</v>
      </c>
      <c r="L46" s="43">
        <v>2.25</v>
      </c>
    </row>
    <row r="47" spans="1:12" ht="15" x14ac:dyDescent="0.25">
      <c r="A47" s="23"/>
      <c r="B47" s="15"/>
      <c r="C47" s="11"/>
      <c r="D47" s="7" t="s">
        <v>23</v>
      </c>
      <c r="E47" s="42" t="s">
        <v>46</v>
      </c>
      <c r="F47" s="43">
        <v>30</v>
      </c>
      <c r="G47" s="43">
        <v>2.2999999999999998</v>
      </c>
      <c r="H47" s="43">
        <v>0.2</v>
      </c>
      <c r="I47" s="43">
        <v>14.8</v>
      </c>
      <c r="J47" s="43">
        <v>70.3</v>
      </c>
      <c r="K47" s="44" t="s">
        <v>47</v>
      </c>
      <c r="L47" s="43">
        <v>2.64</v>
      </c>
    </row>
    <row r="48" spans="1:12" ht="15" x14ac:dyDescent="0.25">
      <c r="A48" s="23"/>
      <c r="B48" s="15"/>
      <c r="C48" s="11"/>
      <c r="D48" s="7"/>
      <c r="E48" s="42" t="s">
        <v>59</v>
      </c>
      <c r="F48" s="43">
        <v>75</v>
      </c>
      <c r="G48" s="43">
        <v>11.4</v>
      </c>
      <c r="H48" s="43">
        <v>10.8</v>
      </c>
      <c r="I48" s="43">
        <v>6.7</v>
      </c>
      <c r="J48" s="43">
        <v>169.9</v>
      </c>
      <c r="K48" s="44" t="s">
        <v>60</v>
      </c>
      <c r="L48" s="43">
        <v>38.549999999999997</v>
      </c>
    </row>
    <row r="49" spans="1:12" ht="15" x14ac:dyDescent="0.25">
      <c r="A49" s="23"/>
      <c r="B49" s="15"/>
      <c r="C49" s="11"/>
      <c r="D49" s="6"/>
      <c r="E49" s="42" t="s">
        <v>80</v>
      </c>
      <c r="F49" s="43">
        <v>80</v>
      </c>
      <c r="G49" s="43">
        <v>1.1000000000000001</v>
      </c>
      <c r="H49" s="43">
        <v>3.6</v>
      </c>
      <c r="I49" s="43">
        <v>6.1</v>
      </c>
      <c r="J49" s="43">
        <v>60.9</v>
      </c>
      <c r="K49" s="44" t="s">
        <v>62</v>
      </c>
      <c r="L49" s="43">
        <v>5.54</v>
      </c>
    </row>
    <row r="50" spans="1:12" ht="15" x14ac:dyDescent="0.25">
      <c r="A50" s="23"/>
      <c r="B50" s="15"/>
      <c r="C50" s="11"/>
      <c r="D50" s="6"/>
      <c r="E50" s="42" t="s">
        <v>100</v>
      </c>
      <c r="F50" s="43">
        <v>50</v>
      </c>
      <c r="G50" s="43">
        <v>1.6</v>
      </c>
      <c r="H50" s="43">
        <v>1.2</v>
      </c>
      <c r="I50" s="43">
        <v>4.5</v>
      </c>
      <c r="J50" s="43">
        <v>35.299999999999997</v>
      </c>
      <c r="K50" s="44" t="s">
        <v>99</v>
      </c>
      <c r="L50" s="43">
        <v>3.75</v>
      </c>
    </row>
    <row r="51" spans="1:12" ht="15" x14ac:dyDescent="0.25">
      <c r="A51" s="23"/>
      <c r="B51" s="17"/>
      <c r="C51" s="8"/>
      <c r="D51" s="18" t="s">
        <v>33</v>
      </c>
      <c r="E51" s="9"/>
      <c r="F51" s="19">
        <f>SUM(F44:F50)</f>
        <v>615</v>
      </c>
      <c r="G51" s="19">
        <f>SUM(G44:G50)</f>
        <v>26.800000000000004</v>
      </c>
      <c r="H51" s="19">
        <f>SUM(H44:H50)</f>
        <v>22.6</v>
      </c>
      <c r="I51" s="19">
        <f>SUM(I44:I50)</f>
        <v>86.5</v>
      </c>
      <c r="J51" s="19">
        <f>SUM(J44:J50)</f>
        <v>656.69999999999993</v>
      </c>
      <c r="K51" s="25"/>
      <c r="L51" s="19">
        <f>SUM(L44:L50)</f>
        <v>70.099999999999994</v>
      </c>
    </row>
    <row r="52" spans="1:12" ht="15" x14ac:dyDescent="0.25">
      <c r="A52" s="51"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6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.75" customHeight="1" x14ac:dyDescent="0.25">
      <c r="A61" s="23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2">SUM(G52:G60)</f>
        <v>0</v>
      </c>
      <c r="H61" s="19">
        <f t="shared" ref="H61" si="13">SUM(H52:H60)</f>
        <v>0</v>
      </c>
      <c r="I61" s="19">
        <f t="shared" ref="I61" si="14">SUM(I52:I60)</f>
        <v>0</v>
      </c>
      <c r="J61" s="19">
        <f t="shared" ref="J61:L61" si="15">SUM(J52:J60)</f>
        <v>0</v>
      </c>
      <c r="K61" s="25"/>
      <c r="L61" s="19">
        <f t="shared" si="15"/>
        <v>0</v>
      </c>
    </row>
    <row r="62" spans="1:12" ht="15.75" thickBot="1" x14ac:dyDescent="0.25">
      <c r="A62" s="52">
        <v>1</v>
      </c>
      <c r="B62" s="30">
        <f>B44</f>
        <v>3</v>
      </c>
      <c r="C62" s="53" t="s">
        <v>4</v>
      </c>
      <c r="D62" s="54"/>
      <c r="E62" s="31"/>
      <c r="F62" s="32">
        <f>F51+F61</f>
        <v>615</v>
      </c>
      <c r="G62" s="32">
        <f t="shared" ref="G62" si="16">G51+G61</f>
        <v>26.800000000000004</v>
      </c>
      <c r="H62" s="32">
        <f t="shared" ref="H62" si="17">H51+H61</f>
        <v>22.6</v>
      </c>
      <c r="I62" s="32">
        <f t="shared" ref="I62" si="18">I51+I61</f>
        <v>86.5</v>
      </c>
      <c r="J62" s="32">
        <f t="shared" ref="J62:L62" si="19">J51+J61</f>
        <v>656.69999999999993</v>
      </c>
      <c r="K62" s="32"/>
      <c r="L62" s="32">
        <f t="shared" si="19"/>
        <v>70.099999999999994</v>
      </c>
    </row>
    <row r="63" spans="1:12" ht="15" x14ac:dyDescent="0.25">
      <c r="A63" s="20"/>
      <c r="B63" s="21">
        <v>4</v>
      </c>
      <c r="C63" s="22" t="s">
        <v>20</v>
      </c>
      <c r="D63" s="5" t="s">
        <v>21</v>
      </c>
      <c r="E63" s="39" t="s">
        <v>63</v>
      </c>
      <c r="F63" s="40">
        <v>250</v>
      </c>
      <c r="G63" s="40">
        <v>34</v>
      </c>
      <c r="H63" s="40">
        <v>10.1</v>
      </c>
      <c r="I63" s="40">
        <v>41.5</v>
      </c>
      <c r="J63" s="40">
        <v>393.3</v>
      </c>
      <c r="K63" s="41" t="s">
        <v>64</v>
      </c>
      <c r="L63" s="40">
        <v>44.28</v>
      </c>
    </row>
    <row r="64" spans="1:12" ht="15" x14ac:dyDescent="0.25">
      <c r="A64" s="23"/>
      <c r="B64" s="15"/>
      <c r="C64" s="11"/>
      <c r="D64" s="6" t="s">
        <v>22</v>
      </c>
      <c r="E64" s="42" t="s">
        <v>67</v>
      </c>
      <c r="F64" s="43">
        <v>200</v>
      </c>
      <c r="G64" s="43">
        <v>0.5</v>
      </c>
      <c r="H64" s="43">
        <v>0</v>
      </c>
      <c r="I64" s="43">
        <v>19.8</v>
      </c>
      <c r="J64" s="43">
        <v>81</v>
      </c>
      <c r="K64" s="44" t="s">
        <v>68</v>
      </c>
      <c r="L64" s="43">
        <v>4.34</v>
      </c>
    </row>
    <row r="65" spans="1:12" ht="15" x14ac:dyDescent="0.25">
      <c r="A65" s="23"/>
      <c r="B65" s="15"/>
      <c r="C65" s="11"/>
      <c r="D65" s="7" t="s">
        <v>23</v>
      </c>
      <c r="E65" s="42" t="s">
        <v>46</v>
      </c>
      <c r="F65" s="43">
        <v>30</v>
      </c>
      <c r="G65" s="43">
        <v>2.2999999999999998</v>
      </c>
      <c r="H65" s="43">
        <v>0.2</v>
      </c>
      <c r="I65" s="43">
        <v>14.8</v>
      </c>
      <c r="J65" s="43">
        <v>70.3</v>
      </c>
      <c r="K65" s="44" t="s">
        <v>47</v>
      </c>
      <c r="L65" s="43">
        <v>2.64</v>
      </c>
    </row>
    <row r="66" spans="1:12" ht="15" x14ac:dyDescent="0.25">
      <c r="A66" s="23"/>
      <c r="B66" s="15"/>
      <c r="C66" s="11"/>
      <c r="D66" s="7" t="s">
        <v>23</v>
      </c>
      <c r="E66" s="42" t="s">
        <v>71</v>
      </c>
      <c r="F66" s="43">
        <v>20</v>
      </c>
      <c r="G66" s="43">
        <v>1.3</v>
      </c>
      <c r="H66" s="43">
        <v>0.2</v>
      </c>
      <c r="I66" s="43">
        <v>7.9</v>
      </c>
      <c r="J66" s="43">
        <v>39.1</v>
      </c>
      <c r="K66" s="44" t="s">
        <v>47</v>
      </c>
      <c r="L66" s="43">
        <v>1.5</v>
      </c>
    </row>
    <row r="67" spans="1:12" ht="15" x14ac:dyDescent="0.25">
      <c r="A67" s="23"/>
      <c r="B67" s="15"/>
      <c r="C67" s="11"/>
      <c r="D67" s="7"/>
      <c r="E67" s="42" t="s">
        <v>65</v>
      </c>
      <c r="F67" s="43">
        <v>60</v>
      </c>
      <c r="G67" s="43">
        <v>1.7</v>
      </c>
      <c r="H67" s="43">
        <v>4</v>
      </c>
      <c r="I67" s="43">
        <v>1.7</v>
      </c>
      <c r="J67" s="43">
        <v>50</v>
      </c>
      <c r="K67" s="44" t="s">
        <v>66</v>
      </c>
      <c r="L67" s="43">
        <v>6.26</v>
      </c>
    </row>
    <row r="68" spans="1:12" ht="15" x14ac:dyDescent="0.25">
      <c r="A68" s="23"/>
      <c r="B68" s="15"/>
      <c r="C68" s="11"/>
      <c r="D68" s="6" t="s">
        <v>24</v>
      </c>
      <c r="E68" s="42" t="s">
        <v>69</v>
      </c>
      <c r="F68" s="43">
        <v>70</v>
      </c>
      <c r="G68" s="43">
        <v>0.3</v>
      </c>
      <c r="H68" s="43">
        <v>0.3</v>
      </c>
      <c r="I68" s="43">
        <v>6.9</v>
      </c>
      <c r="J68" s="43">
        <v>31.1</v>
      </c>
      <c r="K68" s="44" t="s">
        <v>47</v>
      </c>
      <c r="L68" s="43">
        <v>11.08</v>
      </c>
    </row>
    <row r="69" spans="1:12" ht="15" x14ac:dyDescent="0.25">
      <c r="A69" s="24"/>
      <c r="B69" s="17"/>
      <c r="C69" s="8"/>
      <c r="D69" s="18" t="s">
        <v>33</v>
      </c>
      <c r="E69" s="9"/>
      <c r="F69" s="19">
        <f>SUM(F63:F68)</f>
        <v>630</v>
      </c>
      <c r="G69" s="19">
        <f>SUM(G63:G68)</f>
        <v>40.099999999999994</v>
      </c>
      <c r="H69" s="19">
        <f>SUM(H63:H68)</f>
        <v>14.799999999999999</v>
      </c>
      <c r="I69" s="19">
        <f>SUM(I63:I68)</f>
        <v>92.600000000000009</v>
      </c>
      <c r="J69" s="19">
        <f>SUM(J63:J68)</f>
        <v>664.80000000000007</v>
      </c>
      <c r="K69" s="25"/>
      <c r="L69" s="19">
        <f>SUM(L63:L68)</f>
        <v>70.100000000000009</v>
      </c>
    </row>
    <row r="70" spans="1:12" ht="15" x14ac:dyDescent="0.25">
      <c r="A70" s="26">
        <v>1</v>
      </c>
      <c r="B70" s="13">
        <f>B63</f>
        <v>4</v>
      </c>
      <c r="C70" s="10" t="s">
        <v>25</v>
      </c>
      <c r="D70" s="7" t="s">
        <v>26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27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28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29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30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31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32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.75" customHeight="1" x14ac:dyDescent="0.2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 t="shared" ref="G79" si="20">SUM(G70:G78)</f>
        <v>0</v>
      </c>
      <c r="H79" s="19">
        <f t="shared" ref="H79" si="21">SUM(H70:H78)</f>
        <v>0</v>
      </c>
      <c r="I79" s="19">
        <f t="shared" ref="I79" si="22">SUM(I70:I78)</f>
        <v>0</v>
      </c>
      <c r="J79" s="19">
        <f t="shared" ref="J79:L79" si="23">SUM(J70:J78)</f>
        <v>0</v>
      </c>
      <c r="K79" s="25"/>
      <c r="L79" s="19">
        <f t="shared" si="23"/>
        <v>0</v>
      </c>
    </row>
    <row r="80" spans="1:12" ht="15.75" thickBot="1" x14ac:dyDescent="0.25">
      <c r="A80" s="29">
        <v>1</v>
      </c>
      <c r="B80" s="30">
        <f>B63</f>
        <v>4</v>
      </c>
      <c r="C80" s="53" t="s">
        <v>4</v>
      </c>
      <c r="D80" s="54"/>
      <c r="E80" s="31"/>
      <c r="F80" s="32">
        <f>F69+F79</f>
        <v>630</v>
      </c>
      <c r="G80" s="32">
        <f t="shared" ref="G80" si="24">G69+G79</f>
        <v>40.099999999999994</v>
      </c>
      <c r="H80" s="32">
        <f t="shared" ref="H80" si="25">H69+H79</f>
        <v>14.799999999999999</v>
      </c>
      <c r="I80" s="32">
        <f t="shared" ref="I80" si="26">I69+I79</f>
        <v>92.600000000000009</v>
      </c>
      <c r="J80" s="32">
        <f t="shared" ref="J80:L80" si="27">J69+J79</f>
        <v>664.80000000000007</v>
      </c>
      <c r="K80" s="32"/>
      <c r="L80" s="32">
        <f t="shared" si="27"/>
        <v>70.100000000000009</v>
      </c>
    </row>
    <row r="81" spans="1:12" ht="15" x14ac:dyDescent="0.25">
      <c r="A81" s="20">
        <v>1</v>
      </c>
      <c r="B81" s="21">
        <v>5</v>
      </c>
      <c r="C81" s="22" t="s">
        <v>20</v>
      </c>
      <c r="D81" s="5" t="s">
        <v>21</v>
      </c>
      <c r="E81" s="39" t="s">
        <v>86</v>
      </c>
      <c r="F81" s="40">
        <v>150</v>
      </c>
      <c r="G81" s="40">
        <v>6.1</v>
      </c>
      <c r="H81" s="40">
        <v>8.4</v>
      </c>
      <c r="I81" s="40">
        <v>24.3</v>
      </c>
      <c r="J81" s="40">
        <v>197.3</v>
      </c>
      <c r="K81" s="41" t="s">
        <v>87</v>
      </c>
      <c r="L81" s="40">
        <v>19.579999999999998</v>
      </c>
    </row>
    <row r="82" spans="1:12" ht="15" x14ac:dyDescent="0.25">
      <c r="A82" s="23"/>
      <c r="B82" s="15"/>
      <c r="C82" s="11"/>
      <c r="D82" s="6" t="s">
        <v>22</v>
      </c>
      <c r="E82" s="42" t="s">
        <v>54</v>
      </c>
      <c r="F82" s="43">
        <v>200</v>
      </c>
      <c r="G82" s="43">
        <v>4.7</v>
      </c>
      <c r="H82" s="43">
        <v>3.5</v>
      </c>
      <c r="I82" s="43">
        <v>12.5</v>
      </c>
      <c r="J82" s="43">
        <v>100.4</v>
      </c>
      <c r="K82" s="44" t="s">
        <v>55</v>
      </c>
      <c r="L82" s="43">
        <v>15.37</v>
      </c>
    </row>
    <row r="83" spans="1:12" ht="15" x14ac:dyDescent="0.25">
      <c r="A83" s="23"/>
      <c r="B83" s="15"/>
      <c r="C83" s="11"/>
      <c r="D83" s="7" t="s">
        <v>23</v>
      </c>
      <c r="E83" s="42" t="s">
        <v>71</v>
      </c>
      <c r="F83" s="43">
        <v>30</v>
      </c>
      <c r="G83" s="43">
        <v>2</v>
      </c>
      <c r="H83" s="43">
        <v>0.4</v>
      </c>
      <c r="I83" s="43">
        <v>11.9</v>
      </c>
      <c r="J83" s="43">
        <v>58.7</v>
      </c>
      <c r="K83" s="44" t="s">
        <v>47</v>
      </c>
      <c r="L83" s="43">
        <v>2.25</v>
      </c>
    </row>
    <row r="84" spans="1:12" ht="15" x14ac:dyDescent="0.25">
      <c r="A84" s="23"/>
      <c r="B84" s="15"/>
      <c r="C84" s="11"/>
      <c r="D84" s="7" t="s">
        <v>23</v>
      </c>
      <c r="E84" s="42" t="s">
        <v>46</v>
      </c>
      <c r="F84" s="43">
        <v>20</v>
      </c>
      <c r="G84" s="43">
        <v>1.5</v>
      </c>
      <c r="H84" s="43">
        <v>0.2</v>
      </c>
      <c r="I84" s="43">
        <v>9.8000000000000007</v>
      </c>
      <c r="J84" s="43">
        <v>46.9</v>
      </c>
      <c r="K84" s="44" t="s">
        <v>47</v>
      </c>
      <c r="L84" s="43">
        <v>1.76</v>
      </c>
    </row>
    <row r="85" spans="1:12" ht="15" x14ac:dyDescent="0.25">
      <c r="A85" s="23"/>
      <c r="B85" s="15"/>
      <c r="C85" s="11"/>
      <c r="D85" s="7" t="s">
        <v>23</v>
      </c>
      <c r="E85" s="42" t="s">
        <v>71</v>
      </c>
      <c r="F85" s="43">
        <v>20</v>
      </c>
      <c r="G85" s="43">
        <v>1.3</v>
      </c>
      <c r="H85" s="43">
        <v>0.2</v>
      </c>
      <c r="I85" s="43">
        <v>7.9</v>
      </c>
      <c r="J85" s="43">
        <v>39.1</v>
      </c>
      <c r="K85" s="44" t="s">
        <v>47</v>
      </c>
      <c r="L85" s="43">
        <v>1.5</v>
      </c>
    </row>
    <row r="86" spans="1:12" ht="15" x14ac:dyDescent="0.25">
      <c r="A86" s="23"/>
      <c r="B86" s="15"/>
      <c r="C86" s="11"/>
      <c r="D86" s="7"/>
      <c r="E86" s="42" t="s">
        <v>88</v>
      </c>
      <c r="F86" s="43">
        <v>40</v>
      </c>
      <c r="G86" s="43">
        <v>3.6</v>
      </c>
      <c r="H86" s="43">
        <v>9.1999999999999993</v>
      </c>
      <c r="I86" s="43">
        <v>7.4</v>
      </c>
      <c r="J86" s="43">
        <v>127</v>
      </c>
      <c r="K86" s="44" t="s">
        <v>47</v>
      </c>
      <c r="L86" s="43">
        <v>20</v>
      </c>
    </row>
    <row r="87" spans="1:12" ht="15" x14ac:dyDescent="0.25">
      <c r="A87" s="23"/>
      <c r="B87" s="15"/>
      <c r="C87" s="11"/>
      <c r="D87" s="7" t="s">
        <v>24</v>
      </c>
      <c r="E87" s="42" t="s">
        <v>70</v>
      </c>
      <c r="F87" s="43">
        <v>60</v>
      </c>
      <c r="G87" s="43">
        <v>0.5</v>
      </c>
      <c r="H87" s="43">
        <v>0.1</v>
      </c>
      <c r="I87" s="43">
        <v>4.9000000000000004</v>
      </c>
      <c r="J87" s="43">
        <v>22.7</v>
      </c>
      <c r="K87" s="44" t="s">
        <v>47</v>
      </c>
      <c r="L87" s="43">
        <v>9.64</v>
      </c>
    </row>
    <row r="88" spans="1:12" ht="15" x14ac:dyDescent="0.25">
      <c r="A88" s="24"/>
      <c r="B88" s="17"/>
      <c r="C88" s="8"/>
      <c r="D88" s="18" t="s">
        <v>33</v>
      </c>
      <c r="E88" s="9"/>
      <c r="F88" s="19">
        <f>SUM(F81:F87)</f>
        <v>520</v>
      </c>
      <c r="G88" s="19">
        <f>SUM(G81:G87)</f>
        <v>19.700000000000003</v>
      </c>
      <c r="H88" s="19">
        <f>SUM(H81:H87)</f>
        <v>22</v>
      </c>
      <c r="I88" s="19">
        <f>SUM(I81:I87)</f>
        <v>78.700000000000017</v>
      </c>
      <c r="J88" s="19">
        <f>SUM(J81:J87)</f>
        <v>592.10000000000014</v>
      </c>
      <c r="K88" s="25"/>
      <c r="L88" s="19">
        <f>SUM(L81:L87)</f>
        <v>70.099999999999994</v>
      </c>
    </row>
    <row r="89" spans="1:12" ht="15" x14ac:dyDescent="0.2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27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28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30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32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.75" customHeight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.75" customHeight="1" x14ac:dyDescent="0.25">
      <c r="A98" s="24"/>
      <c r="B98" s="17"/>
      <c r="C98" s="8"/>
      <c r="D98" s="18" t="s">
        <v>33</v>
      </c>
      <c r="E98" s="9"/>
      <c r="F98" s="19">
        <f>SUM(F89:F97)</f>
        <v>0</v>
      </c>
      <c r="G98" s="19">
        <f t="shared" ref="G98" si="28">SUM(G89:G97)</f>
        <v>0</v>
      </c>
      <c r="H98" s="19">
        <f t="shared" ref="H98" si="29">SUM(H89:H97)</f>
        <v>0</v>
      </c>
      <c r="I98" s="19">
        <f t="shared" ref="I98" si="30">SUM(I89:I97)</f>
        <v>0</v>
      </c>
      <c r="J98" s="19">
        <f t="shared" ref="J98:L98" si="31">SUM(J89:J97)</f>
        <v>0</v>
      </c>
      <c r="K98" s="25"/>
      <c r="L98" s="19">
        <f t="shared" si="31"/>
        <v>0</v>
      </c>
    </row>
    <row r="99" spans="1:12" ht="13.5" thickBot="1" x14ac:dyDescent="0.25">
      <c r="A99" s="29">
        <f>A81</f>
        <v>1</v>
      </c>
      <c r="B99" s="30">
        <f>B81</f>
        <v>5</v>
      </c>
      <c r="C99" s="53" t="s">
        <v>4</v>
      </c>
      <c r="D99" s="58"/>
      <c r="E99" s="31"/>
      <c r="F99" s="32">
        <f>F88+F98</f>
        <v>520</v>
      </c>
      <c r="G99" s="32">
        <f t="shared" ref="G99" si="32">G88+G98</f>
        <v>19.700000000000003</v>
      </c>
      <c r="H99" s="32">
        <f t="shared" ref="H99" si="33">H88+H98</f>
        <v>22</v>
      </c>
      <c r="I99" s="32">
        <f t="shared" ref="I99" si="34">I88+I98</f>
        <v>78.700000000000017</v>
      </c>
      <c r="J99" s="32">
        <f t="shared" ref="J99:L99" si="35">J88+J98</f>
        <v>592.10000000000014</v>
      </c>
      <c r="K99" s="32"/>
      <c r="L99" s="32">
        <f t="shared" si="35"/>
        <v>70.099999999999994</v>
      </c>
    </row>
    <row r="100" spans="1:12" ht="15" x14ac:dyDescent="0.25">
      <c r="A100" s="20">
        <v>2</v>
      </c>
      <c r="B100" s="21">
        <v>1</v>
      </c>
      <c r="C100" s="22" t="s">
        <v>20</v>
      </c>
      <c r="D100" s="5" t="s">
        <v>21</v>
      </c>
      <c r="E100" s="39" t="s">
        <v>63</v>
      </c>
      <c r="F100" s="40">
        <v>200</v>
      </c>
      <c r="G100" s="40">
        <v>27.2</v>
      </c>
      <c r="H100" s="40">
        <v>8.1</v>
      </c>
      <c r="I100" s="40">
        <v>33.200000000000003</v>
      </c>
      <c r="J100" s="40">
        <v>314.60000000000002</v>
      </c>
      <c r="K100" s="41" t="s">
        <v>64</v>
      </c>
      <c r="L100" s="40">
        <v>47.61</v>
      </c>
    </row>
    <row r="101" spans="1:12" ht="15" x14ac:dyDescent="0.25">
      <c r="A101" s="23"/>
      <c r="B101" s="15"/>
      <c r="C101" s="11"/>
      <c r="D101" s="7" t="s">
        <v>22</v>
      </c>
      <c r="E101" s="42" t="s">
        <v>44</v>
      </c>
      <c r="F101" s="43">
        <v>200</v>
      </c>
      <c r="G101" s="43">
        <v>0.2</v>
      </c>
      <c r="H101" s="43">
        <v>0</v>
      </c>
      <c r="I101" s="43">
        <v>6.4</v>
      </c>
      <c r="J101" s="43">
        <v>26.8</v>
      </c>
      <c r="K101" s="44" t="s">
        <v>45</v>
      </c>
      <c r="L101" s="43">
        <v>1.43</v>
      </c>
    </row>
    <row r="102" spans="1:12" ht="15" x14ac:dyDescent="0.25">
      <c r="A102" s="23"/>
      <c r="B102" s="15"/>
      <c r="C102" s="11"/>
      <c r="D102" s="7" t="s">
        <v>23</v>
      </c>
      <c r="E102" s="42" t="s">
        <v>46</v>
      </c>
      <c r="F102" s="43">
        <v>45</v>
      </c>
      <c r="G102" s="43">
        <v>3.4</v>
      </c>
      <c r="H102" s="43">
        <v>0.4</v>
      </c>
      <c r="I102" s="43">
        <v>22.1</v>
      </c>
      <c r="J102" s="43">
        <v>105.5</v>
      </c>
      <c r="K102" s="44" t="s">
        <v>47</v>
      </c>
      <c r="L102" s="43">
        <v>3.96</v>
      </c>
    </row>
    <row r="103" spans="1:12" ht="15" x14ac:dyDescent="0.25">
      <c r="A103" s="23"/>
      <c r="B103" s="15"/>
      <c r="C103" s="11"/>
      <c r="D103" s="7" t="s">
        <v>23</v>
      </c>
      <c r="E103" s="42" t="s">
        <v>71</v>
      </c>
      <c r="F103" s="43">
        <v>25</v>
      </c>
      <c r="G103" s="43">
        <v>1.7</v>
      </c>
      <c r="H103" s="43">
        <v>0.3</v>
      </c>
      <c r="I103" s="43">
        <v>9.9</v>
      </c>
      <c r="J103" s="43">
        <v>48.9</v>
      </c>
      <c r="K103" s="44" t="s">
        <v>47</v>
      </c>
      <c r="L103" s="43">
        <v>1.87</v>
      </c>
    </row>
    <row r="104" spans="1:12" ht="15" x14ac:dyDescent="0.25">
      <c r="A104" s="23"/>
      <c r="B104" s="15"/>
      <c r="C104" s="11"/>
      <c r="D104" s="6"/>
      <c r="E104" s="42" t="s">
        <v>91</v>
      </c>
      <c r="F104" s="43">
        <v>10</v>
      </c>
      <c r="G104" s="43">
        <v>0.1</v>
      </c>
      <c r="H104" s="43">
        <v>7.3</v>
      </c>
      <c r="I104" s="43">
        <v>0.1</v>
      </c>
      <c r="J104" s="43">
        <v>66.099999999999994</v>
      </c>
      <c r="K104" s="44" t="s">
        <v>89</v>
      </c>
      <c r="L104" s="43">
        <v>9.0500000000000007</v>
      </c>
    </row>
    <row r="105" spans="1:12" ht="15" x14ac:dyDescent="0.25">
      <c r="A105" s="23"/>
      <c r="B105" s="15"/>
      <c r="C105" s="11"/>
      <c r="D105" s="6"/>
      <c r="E105" s="42" t="s">
        <v>90</v>
      </c>
      <c r="F105" s="43">
        <v>70</v>
      </c>
      <c r="G105" s="43">
        <v>0.6</v>
      </c>
      <c r="H105" s="43">
        <v>7.1</v>
      </c>
      <c r="I105" s="43">
        <v>5</v>
      </c>
      <c r="J105" s="43">
        <v>86.7</v>
      </c>
      <c r="K105" s="44" t="s">
        <v>82</v>
      </c>
      <c r="L105" s="43">
        <v>6.18</v>
      </c>
    </row>
    <row r="106" spans="1:12" ht="15" x14ac:dyDescent="0.25">
      <c r="A106" s="24"/>
      <c r="B106" s="17"/>
      <c r="C106" s="8"/>
      <c r="D106" s="18" t="s">
        <v>33</v>
      </c>
      <c r="E106" s="9"/>
      <c r="F106" s="19">
        <f>SUM(F100:F105)</f>
        <v>550</v>
      </c>
      <c r="G106" s="19">
        <f>SUM(G100:G105)</f>
        <v>33.200000000000003</v>
      </c>
      <c r="H106" s="19">
        <f>SUM(H100:H105)</f>
        <v>23.200000000000003</v>
      </c>
      <c r="I106" s="19">
        <f>SUM(I100:I105)</f>
        <v>76.7</v>
      </c>
      <c r="J106" s="19">
        <f>SUM(J100:J105)</f>
        <v>648.6</v>
      </c>
      <c r="K106" s="25"/>
      <c r="L106" s="19">
        <f>SUM(L100:L105)</f>
        <v>70.099999999999994</v>
      </c>
    </row>
    <row r="107" spans="1:12" ht="15" x14ac:dyDescent="0.25">
      <c r="A107" s="26">
        <f>A100</f>
        <v>2</v>
      </c>
      <c r="B107" s="13">
        <f>B100</f>
        <v>1</v>
      </c>
      <c r="C107" s="10" t="s">
        <v>25</v>
      </c>
      <c r="D107" s="7" t="s">
        <v>26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 t="s">
        <v>27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28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29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30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31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32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.75" customHeight="1" x14ac:dyDescent="0.25">
      <c r="A116" s="24"/>
      <c r="B116" s="17"/>
      <c r="C116" s="8"/>
      <c r="D116" s="18" t="s">
        <v>33</v>
      </c>
      <c r="E116" s="9"/>
      <c r="F116" s="19">
        <f>SUM(F107:F115)</f>
        <v>0</v>
      </c>
      <c r="G116" s="19">
        <f t="shared" ref="G116:J116" si="36">SUM(G107:G115)</f>
        <v>0</v>
      </c>
      <c r="H116" s="19">
        <f t="shared" si="36"/>
        <v>0</v>
      </c>
      <c r="I116" s="19">
        <f t="shared" si="36"/>
        <v>0</v>
      </c>
      <c r="J116" s="19">
        <f t="shared" si="36"/>
        <v>0</v>
      </c>
      <c r="K116" s="25"/>
      <c r="L116" s="19">
        <f t="shared" ref="L116" si="37">SUM(L107:L115)</f>
        <v>0</v>
      </c>
    </row>
    <row r="117" spans="1:12" ht="13.5" thickBot="1" x14ac:dyDescent="0.25">
      <c r="A117" s="29">
        <f>A100</f>
        <v>2</v>
      </c>
      <c r="B117" s="30">
        <f>B100</f>
        <v>1</v>
      </c>
      <c r="C117" s="53" t="s">
        <v>4</v>
      </c>
      <c r="D117" s="58"/>
      <c r="E117" s="31"/>
      <c r="F117" s="32">
        <f>F106+F116</f>
        <v>550</v>
      </c>
      <c r="G117" s="32">
        <f t="shared" ref="G117" si="38">G106+G116</f>
        <v>33.200000000000003</v>
      </c>
      <c r="H117" s="32">
        <f t="shared" ref="H117" si="39">H106+H116</f>
        <v>23.200000000000003</v>
      </c>
      <c r="I117" s="32">
        <f t="shared" ref="I117" si="40">I106+I116</f>
        <v>76.7</v>
      </c>
      <c r="J117" s="32">
        <f t="shared" ref="J117:L117" si="41">J106+J116</f>
        <v>648.6</v>
      </c>
      <c r="K117" s="32"/>
      <c r="L117" s="32">
        <f t="shared" si="41"/>
        <v>70.099999999999994</v>
      </c>
    </row>
    <row r="118" spans="1:12" ht="15" x14ac:dyDescent="0.25">
      <c r="A118" s="14">
        <v>2</v>
      </c>
      <c r="B118" s="15">
        <v>2</v>
      </c>
      <c r="C118" s="22" t="s">
        <v>20</v>
      </c>
      <c r="D118" s="5" t="s">
        <v>21</v>
      </c>
      <c r="E118" s="39" t="s">
        <v>72</v>
      </c>
      <c r="F118" s="40">
        <v>150</v>
      </c>
      <c r="G118" s="40">
        <v>8.1999999999999993</v>
      </c>
      <c r="H118" s="40">
        <v>6.3</v>
      </c>
      <c r="I118" s="40">
        <v>35.9</v>
      </c>
      <c r="J118" s="40">
        <v>233.7</v>
      </c>
      <c r="K118" s="41" t="s">
        <v>73</v>
      </c>
      <c r="L118" s="40">
        <v>11.22</v>
      </c>
    </row>
    <row r="119" spans="1:12" ht="15" x14ac:dyDescent="0.25">
      <c r="A119" s="14"/>
      <c r="B119" s="15"/>
      <c r="C119" s="11"/>
      <c r="D119" s="6" t="s">
        <v>22</v>
      </c>
      <c r="E119" s="42" t="s">
        <v>101</v>
      </c>
      <c r="F119" s="43">
        <v>200</v>
      </c>
      <c r="G119" s="43">
        <v>3.9</v>
      </c>
      <c r="H119" s="43">
        <v>2.9</v>
      </c>
      <c r="I119" s="43">
        <v>11.2</v>
      </c>
      <c r="J119" s="43">
        <v>86</v>
      </c>
      <c r="K119" s="44" t="s">
        <v>75</v>
      </c>
      <c r="L119" s="43">
        <v>11.72</v>
      </c>
    </row>
    <row r="120" spans="1:12" ht="15" x14ac:dyDescent="0.25">
      <c r="A120" s="14"/>
      <c r="B120" s="15"/>
      <c r="C120" s="11"/>
      <c r="D120" s="7" t="s">
        <v>23</v>
      </c>
      <c r="E120" s="42" t="s">
        <v>49</v>
      </c>
      <c r="F120" s="43">
        <v>30</v>
      </c>
      <c r="G120" s="43">
        <v>2</v>
      </c>
      <c r="H120" s="43">
        <v>0.4</v>
      </c>
      <c r="I120" s="43">
        <v>10</v>
      </c>
      <c r="J120" s="43">
        <v>51.2</v>
      </c>
      <c r="K120" s="44" t="s">
        <v>47</v>
      </c>
      <c r="L120" s="43">
        <v>1.5</v>
      </c>
    </row>
    <row r="121" spans="1:12" ht="15" x14ac:dyDescent="0.25">
      <c r="A121" s="14"/>
      <c r="B121" s="15"/>
      <c r="C121" s="11"/>
      <c r="D121" s="7" t="s">
        <v>23</v>
      </c>
      <c r="E121" s="42" t="s">
        <v>71</v>
      </c>
      <c r="F121" s="43">
        <v>60</v>
      </c>
      <c r="G121" s="43">
        <v>4</v>
      </c>
      <c r="H121" s="43">
        <v>0.7</v>
      </c>
      <c r="I121" s="43">
        <v>23.8</v>
      </c>
      <c r="J121" s="43">
        <v>117.4</v>
      </c>
      <c r="K121" s="44" t="s">
        <v>47</v>
      </c>
      <c r="L121" s="43">
        <v>4.5</v>
      </c>
    </row>
    <row r="122" spans="1:12" ht="15" x14ac:dyDescent="0.25">
      <c r="A122" s="14"/>
      <c r="B122" s="15"/>
      <c r="C122" s="11"/>
      <c r="D122" s="7"/>
      <c r="E122" s="42" t="s">
        <v>92</v>
      </c>
      <c r="F122" s="43">
        <v>70</v>
      </c>
      <c r="G122" s="43">
        <v>9.6</v>
      </c>
      <c r="H122" s="43">
        <v>8.5</v>
      </c>
      <c r="I122" s="43">
        <v>4.7</v>
      </c>
      <c r="J122" s="43">
        <v>133.80000000000001</v>
      </c>
      <c r="K122" s="44" t="s">
        <v>103</v>
      </c>
      <c r="L122" s="43">
        <v>33.81</v>
      </c>
    </row>
    <row r="123" spans="1:12" ht="15" x14ac:dyDescent="0.25">
      <c r="A123" s="14"/>
      <c r="B123" s="15"/>
      <c r="C123" s="11"/>
      <c r="D123" s="6"/>
      <c r="E123" s="42" t="s">
        <v>102</v>
      </c>
      <c r="F123" s="43">
        <v>40</v>
      </c>
      <c r="G123" s="43">
        <v>0.3</v>
      </c>
      <c r="H123" s="43">
        <v>0</v>
      </c>
      <c r="I123" s="43">
        <v>1</v>
      </c>
      <c r="J123" s="43">
        <v>5.6</v>
      </c>
      <c r="K123" s="44" t="s">
        <v>56</v>
      </c>
      <c r="L123" s="43">
        <v>7.35</v>
      </c>
    </row>
    <row r="124" spans="1:12" ht="15" x14ac:dyDescent="0.25">
      <c r="A124" s="16"/>
      <c r="B124" s="17"/>
      <c r="C124" s="8"/>
      <c r="D124" s="18" t="s">
        <v>33</v>
      </c>
      <c r="E124" s="9"/>
      <c r="F124" s="19">
        <f>SUM(F118:F123)</f>
        <v>550</v>
      </c>
      <c r="G124" s="19">
        <f>SUM(G118:G123)</f>
        <v>28.000000000000004</v>
      </c>
      <c r="H124" s="19">
        <f>SUM(H118:H123)</f>
        <v>18.799999999999997</v>
      </c>
      <c r="I124" s="19">
        <f>SUM(I118:I123)</f>
        <v>86.6</v>
      </c>
      <c r="J124" s="19">
        <f>SUM(J118:J123)</f>
        <v>627.69999999999993</v>
      </c>
      <c r="K124" s="25"/>
      <c r="L124" s="19">
        <f>SUM(L118:L123)</f>
        <v>70.099999999999994</v>
      </c>
    </row>
    <row r="125" spans="1:12" ht="15" x14ac:dyDescent="0.25">
      <c r="A125" s="13">
        <f>A118</f>
        <v>2</v>
      </c>
      <c r="B125" s="13">
        <f>B118</f>
        <v>2</v>
      </c>
      <c r="C125" s="10" t="s">
        <v>25</v>
      </c>
      <c r="D125" s="7" t="s">
        <v>26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7" t="s">
        <v>27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7" t="s">
        <v>28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29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30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31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32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.75" customHeight="1" x14ac:dyDescent="0.25">
      <c r="A134" s="16"/>
      <c r="B134" s="17"/>
      <c r="C134" s="8"/>
      <c r="D134" s="18" t="s">
        <v>33</v>
      </c>
      <c r="E134" s="9"/>
      <c r="F134" s="19">
        <f>SUM(F125:F133)</f>
        <v>0</v>
      </c>
      <c r="G134" s="19">
        <f t="shared" ref="G134:J134" si="42">SUM(G125:G133)</f>
        <v>0</v>
      </c>
      <c r="H134" s="19">
        <f t="shared" si="42"/>
        <v>0</v>
      </c>
      <c r="I134" s="19">
        <f t="shared" si="42"/>
        <v>0</v>
      </c>
      <c r="J134" s="19">
        <f t="shared" si="42"/>
        <v>0</v>
      </c>
      <c r="K134" s="25"/>
      <c r="L134" s="19">
        <f t="shared" ref="L134" si="43">SUM(L125:L133)</f>
        <v>0</v>
      </c>
    </row>
    <row r="135" spans="1:12" ht="13.5" thickBot="1" x14ac:dyDescent="0.25">
      <c r="A135" s="33">
        <f>A118</f>
        <v>2</v>
      </c>
      <c r="B135" s="33">
        <f>B118</f>
        <v>2</v>
      </c>
      <c r="C135" s="53" t="s">
        <v>4</v>
      </c>
      <c r="D135" s="58"/>
      <c r="E135" s="31"/>
      <c r="F135" s="32">
        <f>F124+F134</f>
        <v>550</v>
      </c>
      <c r="G135" s="32">
        <f t="shared" ref="G135" si="44">G124+G134</f>
        <v>28.000000000000004</v>
      </c>
      <c r="H135" s="32">
        <f t="shared" ref="H135" si="45">H124+H134</f>
        <v>18.799999999999997</v>
      </c>
      <c r="I135" s="32">
        <f t="shared" ref="I135" si="46">I124+I134</f>
        <v>86.6</v>
      </c>
      <c r="J135" s="32">
        <f t="shared" ref="J135:L135" si="47">J124+J134</f>
        <v>627.69999999999993</v>
      </c>
      <c r="K135" s="32"/>
      <c r="L135" s="32">
        <f t="shared" si="47"/>
        <v>70.099999999999994</v>
      </c>
    </row>
    <row r="136" spans="1:12" ht="15" x14ac:dyDescent="0.25">
      <c r="A136" s="20">
        <v>2</v>
      </c>
      <c r="B136" s="21">
        <v>3</v>
      </c>
      <c r="C136" s="22" t="s">
        <v>20</v>
      </c>
      <c r="D136" s="5" t="s">
        <v>21</v>
      </c>
      <c r="E136" s="39" t="s">
        <v>76</v>
      </c>
      <c r="F136" s="40">
        <v>200</v>
      </c>
      <c r="G136" s="40">
        <v>19.3</v>
      </c>
      <c r="H136" s="40">
        <v>1.8</v>
      </c>
      <c r="I136" s="40">
        <v>45</v>
      </c>
      <c r="J136" s="40">
        <v>273.10000000000002</v>
      </c>
      <c r="K136" s="41" t="s">
        <v>77</v>
      </c>
      <c r="L136" s="40">
        <v>11.8</v>
      </c>
    </row>
    <row r="137" spans="1:12" ht="15.75" customHeight="1" x14ac:dyDescent="0.25">
      <c r="A137" s="23"/>
      <c r="B137" s="15"/>
      <c r="C137" s="11"/>
      <c r="D137" s="6" t="s">
        <v>22</v>
      </c>
      <c r="E137" s="42" t="s">
        <v>78</v>
      </c>
      <c r="F137" s="43">
        <v>200</v>
      </c>
      <c r="G137" s="43">
        <v>0.2</v>
      </c>
      <c r="H137" s="43">
        <v>0.1</v>
      </c>
      <c r="I137" s="43">
        <v>6.6</v>
      </c>
      <c r="J137" s="43">
        <v>27.9</v>
      </c>
      <c r="K137" s="44" t="s">
        <v>79</v>
      </c>
      <c r="L137" s="43">
        <v>4.07</v>
      </c>
    </row>
    <row r="138" spans="1:12" ht="15" x14ac:dyDescent="0.25">
      <c r="A138" s="23"/>
      <c r="B138" s="15"/>
      <c r="C138" s="11"/>
      <c r="D138" s="7" t="s">
        <v>23</v>
      </c>
      <c r="E138" s="42" t="s">
        <v>46</v>
      </c>
      <c r="F138" s="43">
        <v>30</v>
      </c>
      <c r="G138" s="43">
        <v>2.2999999999999998</v>
      </c>
      <c r="H138" s="43">
        <v>0.2</v>
      </c>
      <c r="I138" s="43">
        <v>14.8</v>
      </c>
      <c r="J138" s="43">
        <v>70.3</v>
      </c>
      <c r="K138" s="44" t="s">
        <v>47</v>
      </c>
      <c r="L138" s="43">
        <v>2.64</v>
      </c>
    </row>
    <row r="139" spans="1:12" ht="15" x14ac:dyDescent="0.25">
      <c r="A139" s="23"/>
      <c r="B139" s="15"/>
      <c r="C139" s="11"/>
      <c r="D139" s="7" t="s">
        <v>23</v>
      </c>
      <c r="E139" s="42" t="s">
        <v>71</v>
      </c>
      <c r="F139" s="43">
        <v>20</v>
      </c>
      <c r="G139" s="43">
        <v>1.3</v>
      </c>
      <c r="H139" s="43">
        <v>0.2</v>
      </c>
      <c r="I139" s="43">
        <v>7.9</v>
      </c>
      <c r="J139" s="43">
        <v>39.1</v>
      </c>
      <c r="K139" s="44" t="s">
        <v>47</v>
      </c>
      <c r="L139" s="43">
        <v>1.5</v>
      </c>
    </row>
    <row r="140" spans="1:12" ht="15" x14ac:dyDescent="0.25">
      <c r="A140" s="23"/>
      <c r="B140" s="15"/>
      <c r="C140" s="11"/>
      <c r="D140" s="7"/>
      <c r="E140" s="42" t="s">
        <v>93</v>
      </c>
      <c r="F140" s="43">
        <v>100</v>
      </c>
      <c r="G140" s="43">
        <v>19.100000000000001</v>
      </c>
      <c r="H140" s="43">
        <v>4.3</v>
      </c>
      <c r="I140" s="43">
        <v>13.4</v>
      </c>
      <c r="J140" s="43">
        <v>168.6</v>
      </c>
      <c r="K140" s="44" t="s">
        <v>94</v>
      </c>
      <c r="L140" s="43">
        <v>37.869999999999997</v>
      </c>
    </row>
    <row r="141" spans="1:12" ht="15" x14ac:dyDescent="0.25">
      <c r="A141" s="23"/>
      <c r="B141" s="15"/>
      <c r="C141" s="11"/>
      <c r="D141" s="6"/>
      <c r="E141" s="42" t="s">
        <v>91</v>
      </c>
      <c r="F141" s="43">
        <v>10</v>
      </c>
      <c r="G141" s="43">
        <v>0.1</v>
      </c>
      <c r="H141" s="43">
        <v>7.3</v>
      </c>
      <c r="I141" s="43">
        <v>0.1</v>
      </c>
      <c r="J141" s="43">
        <v>66.099999999999994</v>
      </c>
      <c r="K141" s="44" t="s">
        <v>89</v>
      </c>
      <c r="L141" s="43">
        <v>12.22</v>
      </c>
    </row>
    <row r="142" spans="1:12" ht="15" x14ac:dyDescent="0.25">
      <c r="A142" s="24"/>
      <c r="B142" s="17"/>
      <c r="C142" s="8"/>
      <c r="D142" s="18" t="s">
        <v>33</v>
      </c>
      <c r="E142" s="9"/>
      <c r="F142" s="19">
        <f>SUM(F136:F141)</f>
        <v>560</v>
      </c>
      <c r="G142" s="19">
        <f>SUM(G136:G141)</f>
        <v>42.300000000000004</v>
      </c>
      <c r="H142" s="19">
        <f>SUM(H136:H141)</f>
        <v>13.899999999999999</v>
      </c>
      <c r="I142" s="19">
        <f>SUM(I136:I141)</f>
        <v>87.800000000000011</v>
      </c>
      <c r="J142" s="19">
        <f>SUM(J136:J141)</f>
        <v>645.1</v>
      </c>
      <c r="K142" s="25"/>
      <c r="L142" s="19">
        <f>SUM(L136:L141)</f>
        <v>70.099999999999994</v>
      </c>
    </row>
    <row r="143" spans="1:12" ht="15" x14ac:dyDescent="0.25">
      <c r="A143" s="26">
        <f>A136</f>
        <v>2</v>
      </c>
      <c r="B143" s="13">
        <f>B136</f>
        <v>3</v>
      </c>
      <c r="C143" s="10" t="s">
        <v>25</v>
      </c>
      <c r="D143" s="7" t="s">
        <v>26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7" t="s">
        <v>27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7" t="s">
        <v>28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7" t="s">
        <v>29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30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31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32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6"/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6"/>
      <c r="E151" s="42"/>
      <c r="F151" s="43"/>
      <c r="G151" s="43"/>
      <c r="H151" s="43"/>
      <c r="I151" s="43"/>
      <c r="J151" s="43"/>
      <c r="K151" s="44"/>
      <c r="L151" s="43"/>
    </row>
    <row r="152" spans="1:12" ht="15.75" customHeight="1" x14ac:dyDescent="0.25">
      <c r="A152" s="24"/>
      <c r="B152" s="17"/>
      <c r="C152" s="8"/>
      <c r="D152" s="18" t="s">
        <v>33</v>
      </c>
      <c r="E152" s="9"/>
      <c r="F152" s="19">
        <f>SUM(F143:F151)</f>
        <v>0</v>
      </c>
      <c r="G152" s="19">
        <f t="shared" ref="G152:J152" si="48">SUM(G143:G151)</f>
        <v>0</v>
      </c>
      <c r="H152" s="19">
        <f t="shared" si="48"/>
        <v>0</v>
      </c>
      <c r="I152" s="19">
        <f t="shared" si="48"/>
        <v>0</v>
      </c>
      <c r="J152" s="19">
        <f t="shared" si="48"/>
        <v>0</v>
      </c>
      <c r="K152" s="25"/>
      <c r="L152" s="19">
        <f t="shared" ref="L152" si="49">SUM(L143:L151)</f>
        <v>0</v>
      </c>
    </row>
    <row r="153" spans="1:12" ht="13.5" thickBot="1" x14ac:dyDescent="0.25">
      <c r="A153" s="29">
        <f>A136</f>
        <v>2</v>
      </c>
      <c r="B153" s="30">
        <f>B136</f>
        <v>3</v>
      </c>
      <c r="C153" s="53" t="s">
        <v>4</v>
      </c>
      <c r="D153" s="58"/>
      <c r="E153" s="31"/>
      <c r="F153" s="32">
        <f>F142+F152</f>
        <v>560</v>
      </c>
      <c r="G153" s="32">
        <f t="shared" ref="G153" si="50">G142+G152</f>
        <v>42.300000000000004</v>
      </c>
      <c r="H153" s="32">
        <f t="shared" ref="H153" si="51">H142+H152</f>
        <v>13.899999999999999</v>
      </c>
      <c r="I153" s="32">
        <f t="shared" ref="I153" si="52">I142+I152</f>
        <v>87.800000000000011</v>
      </c>
      <c r="J153" s="32">
        <f t="shared" ref="J153:L153" si="53">J142+J152</f>
        <v>645.1</v>
      </c>
      <c r="K153" s="32"/>
      <c r="L153" s="32">
        <f t="shared" si="53"/>
        <v>70.099999999999994</v>
      </c>
    </row>
    <row r="154" spans="1:12" ht="15" x14ac:dyDescent="0.25">
      <c r="A154" s="20">
        <v>2</v>
      </c>
      <c r="B154" s="21">
        <v>4</v>
      </c>
      <c r="C154" s="22" t="s">
        <v>20</v>
      </c>
      <c r="D154" s="5" t="s">
        <v>21</v>
      </c>
      <c r="E154" s="39" t="s">
        <v>74</v>
      </c>
      <c r="F154" s="40">
        <v>250</v>
      </c>
      <c r="G154" s="40">
        <v>26.2</v>
      </c>
      <c r="H154" s="40">
        <v>8.8000000000000007</v>
      </c>
      <c r="I154" s="40">
        <v>21.9</v>
      </c>
      <c r="J154" s="40">
        <v>271.7</v>
      </c>
      <c r="K154" s="41" t="s">
        <v>104</v>
      </c>
      <c r="L154" s="40">
        <v>50.93</v>
      </c>
    </row>
    <row r="155" spans="1:12" ht="15" x14ac:dyDescent="0.25">
      <c r="A155" s="23"/>
      <c r="B155" s="15"/>
      <c r="C155" s="11"/>
      <c r="D155" s="6" t="s">
        <v>22</v>
      </c>
      <c r="E155" s="42" t="s">
        <v>67</v>
      </c>
      <c r="F155" s="43">
        <v>200</v>
      </c>
      <c r="G155" s="43">
        <v>0.5</v>
      </c>
      <c r="H155" s="43">
        <v>0</v>
      </c>
      <c r="I155" s="43">
        <v>19.8</v>
      </c>
      <c r="J155" s="43">
        <v>81</v>
      </c>
      <c r="K155" s="44" t="s">
        <v>68</v>
      </c>
      <c r="L155" s="43">
        <v>4.2300000000000004</v>
      </c>
    </row>
    <row r="156" spans="1:12" ht="15" x14ac:dyDescent="0.25">
      <c r="A156" s="23"/>
      <c r="B156" s="15"/>
      <c r="C156" s="11"/>
      <c r="D156" s="7" t="s">
        <v>23</v>
      </c>
      <c r="E156" s="42" t="s">
        <v>46</v>
      </c>
      <c r="F156" s="43">
        <v>30</v>
      </c>
      <c r="G156" s="43">
        <v>2.2999999999999998</v>
      </c>
      <c r="H156" s="43">
        <v>0.2</v>
      </c>
      <c r="I156" s="43">
        <v>14.8</v>
      </c>
      <c r="J156" s="43">
        <v>70.3</v>
      </c>
      <c r="K156" s="44" t="s">
        <v>47</v>
      </c>
      <c r="L156" s="43">
        <v>2.64</v>
      </c>
    </row>
    <row r="157" spans="1:12" ht="15" x14ac:dyDescent="0.25">
      <c r="A157" s="23"/>
      <c r="B157" s="15"/>
      <c r="C157" s="11"/>
      <c r="D157" s="7" t="s">
        <v>23</v>
      </c>
      <c r="E157" s="42" t="s">
        <v>71</v>
      </c>
      <c r="F157" s="43">
        <v>20</v>
      </c>
      <c r="G157" s="43">
        <v>1.3</v>
      </c>
      <c r="H157" s="43">
        <v>0.2</v>
      </c>
      <c r="I157" s="43">
        <v>7.9</v>
      </c>
      <c r="J157" s="43">
        <v>39.1</v>
      </c>
      <c r="K157" s="44" t="s">
        <v>47</v>
      </c>
      <c r="L157" s="43">
        <v>1.5</v>
      </c>
    </row>
    <row r="158" spans="1:12" ht="15" x14ac:dyDescent="0.25">
      <c r="A158" s="23"/>
      <c r="B158" s="15"/>
      <c r="C158" s="11"/>
      <c r="D158" s="7"/>
      <c r="E158" s="42" t="s">
        <v>95</v>
      </c>
      <c r="F158" s="43">
        <v>80</v>
      </c>
      <c r="G158" s="43">
        <v>2</v>
      </c>
      <c r="H158" s="43">
        <v>8.1</v>
      </c>
      <c r="I158" s="43">
        <v>8.3000000000000007</v>
      </c>
      <c r="J158" s="43">
        <v>114.4</v>
      </c>
      <c r="K158" s="44" t="s">
        <v>105</v>
      </c>
      <c r="L158" s="43">
        <v>10.8</v>
      </c>
    </row>
    <row r="159" spans="1:12" ht="15" x14ac:dyDescent="0.25">
      <c r="A159" s="24"/>
      <c r="B159" s="17"/>
      <c r="C159" s="8"/>
      <c r="D159" s="18" t="s">
        <v>33</v>
      </c>
      <c r="E159" s="9"/>
      <c r="F159" s="19">
        <f>SUM(F154:F158)</f>
        <v>580</v>
      </c>
      <c r="G159" s="19">
        <f>SUM(G154:G158)</f>
        <v>32.299999999999997</v>
      </c>
      <c r="H159" s="19">
        <f>SUM(H154:H158)</f>
        <v>17.299999999999997</v>
      </c>
      <c r="I159" s="19">
        <f>SUM(I154:I158)</f>
        <v>72.7</v>
      </c>
      <c r="J159" s="19">
        <f>SUM(J154:J158)</f>
        <v>576.5</v>
      </c>
      <c r="K159" s="25"/>
      <c r="L159" s="19">
        <f>SUM(L154:L158)</f>
        <v>70.099999999999994</v>
      </c>
    </row>
    <row r="160" spans="1:12" ht="15" x14ac:dyDescent="0.25">
      <c r="A160" s="26">
        <f>A154</f>
        <v>2</v>
      </c>
      <c r="B160" s="13">
        <f>B154</f>
        <v>4</v>
      </c>
      <c r="C160" s="10" t="s">
        <v>25</v>
      </c>
      <c r="D160" s="7" t="s">
        <v>26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27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28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7" t="s">
        <v>29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7" t="s">
        <v>30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7" t="s">
        <v>31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32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6"/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6"/>
      <c r="E168" s="42"/>
      <c r="F168" s="43"/>
      <c r="G168" s="43"/>
      <c r="H168" s="43"/>
      <c r="I168" s="43"/>
      <c r="J168" s="43"/>
      <c r="K168" s="44"/>
      <c r="L168" s="43"/>
    </row>
    <row r="169" spans="1:12" ht="15.75" customHeight="1" x14ac:dyDescent="0.25">
      <c r="A169" s="24"/>
      <c r="B169" s="17"/>
      <c r="C169" s="8"/>
      <c r="D169" s="18" t="s">
        <v>33</v>
      </c>
      <c r="E169" s="9"/>
      <c r="F169" s="19">
        <f>SUM(F160:F168)</f>
        <v>0</v>
      </c>
      <c r="G169" s="19">
        <f t="shared" ref="G169:J169" si="54">SUM(G160:G168)</f>
        <v>0</v>
      </c>
      <c r="H169" s="19">
        <f t="shared" si="54"/>
        <v>0</v>
      </c>
      <c r="I169" s="19">
        <f t="shared" si="54"/>
        <v>0</v>
      </c>
      <c r="J169" s="19">
        <f t="shared" si="54"/>
        <v>0</v>
      </c>
      <c r="K169" s="25"/>
      <c r="L169" s="19">
        <f t="shared" ref="L169" si="55">SUM(L160:L168)</f>
        <v>0</v>
      </c>
    </row>
    <row r="170" spans="1:12" ht="13.5" thickBot="1" x14ac:dyDescent="0.25">
      <c r="A170" s="29">
        <f>A154</f>
        <v>2</v>
      </c>
      <c r="B170" s="30">
        <f>B154</f>
        <v>4</v>
      </c>
      <c r="C170" s="53" t="s">
        <v>4</v>
      </c>
      <c r="D170" s="58"/>
      <c r="E170" s="31"/>
      <c r="F170" s="32">
        <f>F159+F169</f>
        <v>580</v>
      </c>
      <c r="G170" s="32">
        <f t="shared" ref="G170" si="56">G159+G169</f>
        <v>32.299999999999997</v>
      </c>
      <c r="H170" s="32">
        <f t="shared" ref="H170" si="57">H159+H169</f>
        <v>17.299999999999997</v>
      </c>
      <c r="I170" s="32">
        <f t="shared" ref="I170" si="58">I159+I169</f>
        <v>72.7</v>
      </c>
      <c r="J170" s="32">
        <f t="shared" ref="J170:L170" si="59">J159+J169</f>
        <v>576.5</v>
      </c>
      <c r="K170" s="32"/>
      <c r="L170" s="32">
        <f t="shared" si="59"/>
        <v>70.099999999999994</v>
      </c>
    </row>
    <row r="171" spans="1:12" ht="15" x14ac:dyDescent="0.25">
      <c r="A171" s="20">
        <v>2</v>
      </c>
      <c r="B171" s="21">
        <v>5</v>
      </c>
      <c r="C171" s="22" t="s">
        <v>20</v>
      </c>
      <c r="D171" s="5" t="s">
        <v>21</v>
      </c>
      <c r="E171" s="39" t="s">
        <v>57</v>
      </c>
      <c r="F171" s="40">
        <v>200</v>
      </c>
      <c r="G171" s="40">
        <v>7.1</v>
      </c>
      <c r="H171" s="40">
        <v>6.6</v>
      </c>
      <c r="I171" s="40">
        <v>43.7</v>
      </c>
      <c r="J171" s="40">
        <v>262.39999999999998</v>
      </c>
      <c r="K171" s="41" t="s">
        <v>58</v>
      </c>
      <c r="L171" s="40">
        <v>13.4</v>
      </c>
    </row>
    <row r="172" spans="1:12" ht="15" x14ac:dyDescent="0.25">
      <c r="A172" s="23"/>
      <c r="B172" s="15"/>
      <c r="C172" s="11"/>
      <c r="D172" s="6" t="s">
        <v>22</v>
      </c>
      <c r="E172" s="42" t="s">
        <v>54</v>
      </c>
      <c r="F172" s="43">
        <v>200</v>
      </c>
      <c r="G172" s="43">
        <v>4.7</v>
      </c>
      <c r="H172" s="43">
        <v>3.5</v>
      </c>
      <c r="I172" s="43">
        <v>12.5</v>
      </c>
      <c r="J172" s="43">
        <v>100.4</v>
      </c>
      <c r="K172" s="44" t="s">
        <v>55</v>
      </c>
      <c r="L172" s="43">
        <v>15.37</v>
      </c>
    </row>
    <row r="173" spans="1:12" ht="15.75" customHeight="1" x14ac:dyDescent="0.25">
      <c r="A173" s="23"/>
      <c r="B173" s="15"/>
      <c r="C173" s="11"/>
      <c r="D173" s="6"/>
      <c r="E173" s="42" t="s">
        <v>96</v>
      </c>
      <c r="F173" s="43">
        <v>70</v>
      </c>
      <c r="G173" s="43">
        <v>9.6999999999999993</v>
      </c>
      <c r="H173" s="43">
        <v>5.2</v>
      </c>
      <c r="I173" s="43">
        <v>4.4000000000000004</v>
      </c>
      <c r="J173" s="43">
        <v>103.1</v>
      </c>
      <c r="K173" s="44" t="s">
        <v>97</v>
      </c>
      <c r="L173" s="43">
        <v>30.4</v>
      </c>
    </row>
    <row r="174" spans="1:12" ht="15" x14ac:dyDescent="0.25">
      <c r="A174" s="23"/>
      <c r="B174" s="15"/>
      <c r="C174" s="11"/>
      <c r="D174" s="6"/>
      <c r="E174" s="42" t="s">
        <v>81</v>
      </c>
      <c r="F174" s="43">
        <v>80</v>
      </c>
      <c r="G174" s="43">
        <v>0.7</v>
      </c>
      <c r="H174" s="43">
        <v>8.1</v>
      </c>
      <c r="I174" s="43">
        <v>5.7</v>
      </c>
      <c r="J174" s="43">
        <v>99</v>
      </c>
      <c r="K174" s="44" t="s">
        <v>82</v>
      </c>
      <c r="L174" s="43">
        <v>10.93</v>
      </c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SUM(F171:F174)</f>
        <v>550</v>
      </c>
      <c r="G175" s="19">
        <f>SUM(G171:G174)</f>
        <v>22.2</v>
      </c>
      <c r="H175" s="19">
        <f>SUM(H171:H174)</f>
        <v>23.4</v>
      </c>
      <c r="I175" s="19">
        <f>SUM(I171:I174)</f>
        <v>66.3</v>
      </c>
      <c r="J175" s="19">
        <f>SUM(J171:J174)</f>
        <v>564.9</v>
      </c>
      <c r="K175" s="25"/>
      <c r="L175" s="19">
        <f>SUM(L171:L174)</f>
        <v>70.099999999999994</v>
      </c>
    </row>
    <row r="176" spans="1:12" ht="15" x14ac:dyDescent="0.25">
      <c r="A176" s="26">
        <f>A171</f>
        <v>2</v>
      </c>
      <c r="B176" s="13">
        <f>B171</f>
        <v>5</v>
      </c>
      <c r="C176" s="10" t="s">
        <v>25</v>
      </c>
      <c r="D176" s="7" t="s">
        <v>26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27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28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30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31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7" t="s">
        <v>32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 x14ac:dyDescent="0.25">
      <c r="A185" s="24"/>
      <c r="B185" s="17"/>
      <c r="C185" s="8"/>
      <c r="D185" s="18" t="s">
        <v>33</v>
      </c>
      <c r="E185" s="9"/>
      <c r="F185" s="19">
        <f>SUM(F176:F184)</f>
        <v>0</v>
      </c>
      <c r="G185" s="19">
        <f t="shared" ref="G185:J185" si="60">SUM(G176:G184)</f>
        <v>0</v>
      </c>
      <c r="H185" s="19">
        <f t="shared" si="60"/>
        <v>0</v>
      </c>
      <c r="I185" s="19">
        <f t="shared" si="60"/>
        <v>0</v>
      </c>
      <c r="J185" s="19">
        <f t="shared" si="60"/>
        <v>0</v>
      </c>
      <c r="K185" s="25"/>
      <c r="L185" s="19">
        <f t="shared" ref="L185" si="61">SUM(L176:L184)</f>
        <v>0</v>
      </c>
    </row>
    <row r="186" spans="1:12" ht="13.5" customHeight="1" thickBot="1" x14ac:dyDescent="0.25">
      <c r="A186" s="29">
        <f>A171</f>
        <v>2</v>
      </c>
      <c r="B186" s="30">
        <f>B171</f>
        <v>5</v>
      </c>
      <c r="C186" s="53" t="s">
        <v>4</v>
      </c>
      <c r="D186" s="58"/>
      <c r="E186" s="31"/>
      <c r="F186" s="32">
        <f>F175+F185</f>
        <v>550</v>
      </c>
      <c r="G186" s="32">
        <f t="shared" ref="G186" si="62">G175+G185</f>
        <v>22.2</v>
      </c>
      <c r="H186" s="32">
        <f t="shared" ref="H186" si="63">H175+H185</f>
        <v>23.4</v>
      </c>
      <c r="I186" s="32">
        <f t="shared" ref="I186" si="64">I175+I185</f>
        <v>66.3</v>
      </c>
      <c r="J186" s="32">
        <f t="shared" ref="J186:L186" si="65">J175+J185</f>
        <v>564.9</v>
      </c>
      <c r="K186" s="32"/>
      <c r="L186" s="32">
        <f t="shared" si="65"/>
        <v>70.099999999999994</v>
      </c>
    </row>
    <row r="187" spans="1:12" ht="13.5" thickBot="1" x14ac:dyDescent="0.25">
      <c r="A187" s="27"/>
      <c r="B187" s="28"/>
      <c r="C187" s="59" t="s">
        <v>5</v>
      </c>
      <c r="D187" s="60"/>
      <c r="E187" s="61"/>
      <c r="F187" s="34">
        <f>(F24+F43+F62+F80+F99+F117+F135+F153+F170+F186)/(IF(F24=0,0,1)+IF(F43=0,0,1)+IF(F62=0,0,1)+IF(F80=0,0,1)+IF(F99=0,0,1)+IF(F117=0,0,1)+IF(F135=0,0,1)+IF(F153=0,0,1)+IF(F170=0,0,1)+IF(F186=0,0,1))</f>
        <v>570</v>
      </c>
      <c r="G187" s="34">
        <f>(G24+G43+G62+G80+G99+G117+G135+G153+G170+G186)/(IF(G24=0,0,1)+IF(G43=0,0,1)+IF(G62=0,0,1)+IF(G80=0,0,1)+IF(G99=0,0,1)+IF(G117=0,0,1)+IF(G135=0,0,1)+IF(G153=0,0,1)+IF(G170=0,0,1)+IF(G186=0,0,1))</f>
        <v>30.5</v>
      </c>
      <c r="H187" s="34">
        <f>(H24+H43+H62+H80+H99+H117+H135+H153+H170+H186)/(IF(H24=0,0,1)+IF(H43=0,0,1)+IF(H62=0,0,1)+IF(H80=0,0,1)+IF(H99=0,0,1)+IF(H117=0,0,1)+IF(H135=0,0,1)+IF(H153=0,0,1)+IF(H170=0,0,1)+IF(H186=0,0,1))</f>
        <v>20.059999999999999</v>
      </c>
      <c r="I187" s="34">
        <f>(I24+I43+I62+I80+I99+I117+I135+I153+I170+I186)/(IF(I24=0,0,1)+IF(I43=0,0,1)+IF(I62=0,0,1)+IF(I80=0,0,1)+IF(I99=0,0,1)+IF(I117=0,0,1)+IF(I135=0,0,1)+IF(I153=0,0,1)+IF(I170=0,0,1)+IF(I186=0,0,1))</f>
        <v>78.209999999999994</v>
      </c>
      <c r="J187" s="34">
        <f>(J24+J43+J62+J80+J99+J117+J135+J153+J170+J186)/(IF(J24=0,0,1)+IF(J43=0,0,1)+IF(J62=0,0,1)+IF(J80=0,0,1)+IF(J99=0,0,1)+IF(J117=0,0,1)+IF(J135=0,0,1)+IF(J153=0,0,1)+IF(J170=0,0,1)+IF(J186=0,0,1))</f>
        <v>615.33000000000004</v>
      </c>
      <c r="K187" s="34"/>
      <c r="L187" s="34">
        <f>(L24+L43+L62+L80+L99+L117+L135+L153+L170+L186)/(IF(L24=0,0,1)+IF(L43=0,0,1)+IF(L62=0,0,1)+IF(L80=0,0,1)+IF(L99=0,0,1)+IF(L117=0,0,1)+IF(L135=0,0,1)+IF(L153=0,0,1)+IF(L170=0,0,1)+IF(L186=0,0,1))</f>
        <v>70.100000000000009</v>
      </c>
    </row>
  </sheetData>
  <mergeCells count="14">
    <mergeCell ref="C117:D117"/>
    <mergeCell ref="C99:D99"/>
    <mergeCell ref="C187:E187"/>
    <mergeCell ref="C186:D186"/>
    <mergeCell ref="C170:D170"/>
    <mergeCell ref="C153:D153"/>
    <mergeCell ref="C135:D135"/>
    <mergeCell ref="C80:D80"/>
    <mergeCell ref="C24:D24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2025-01-29T11:27:41Z</cp:lastPrinted>
  <dcterms:created xsi:type="dcterms:W3CDTF">2022-05-16T14:23:56Z</dcterms:created>
  <dcterms:modified xsi:type="dcterms:W3CDTF">2025-02-10T04:39:24Z</dcterms:modified>
</cp:coreProperties>
</file>