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33" i="1" l="1"/>
  <c r="B197" i="1" l="1"/>
  <c r="A198" i="1"/>
  <c r="L196" i="1"/>
  <c r="J196" i="1"/>
  <c r="I196" i="1"/>
  <c r="H196" i="1"/>
  <c r="G196" i="1"/>
  <c r="F196" i="1"/>
  <c r="B187" i="1"/>
  <c r="A188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9" i="1"/>
  <c r="L177" i="1"/>
  <c r="J177" i="1"/>
  <c r="I177" i="1"/>
  <c r="H177" i="1"/>
  <c r="G177" i="1"/>
  <c r="F177" i="1"/>
  <c r="B168" i="1"/>
  <c r="A169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60" i="1"/>
  <c r="L158" i="1"/>
  <c r="J158" i="1"/>
  <c r="I158" i="1"/>
  <c r="H158" i="1"/>
  <c r="G158" i="1"/>
  <c r="F158" i="1"/>
  <c r="B149" i="1"/>
  <c r="A150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1" i="1"/>
  <c r="L139" i="1"/>
  <c r="J139" i="1"/>
  <c r="I139" i="1"/>
  <c r="H139" i="1"/>
  <c r="G139" i="1"/>
  <c r="F139" i="1"/>
  <c r="B130" i="1"/>
  <c r="A131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2" i="1"/>
  <c r="L120" i="1"/>
  <c r="J120" i="1"/>
  <c r="I120" i="1"/>
  <c r="H120" i="1"/>
  <c r="G120" i="1"/>
  <c r="F120" i="1"/>
  <c r="B111" i="1"/>
  <c r="A112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3" i="1"/>
  <c r="L101" i="1"/>
  <c r="J101" i="1"/>
  <c r="I101" i="1"/>
  <c r="H101" i="1"/>
  <c r="G101" i="1"/>
  <c r="F101" i="1"/>
  <c r="B92" i="1"/>
  <c r="A93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4" i="1"/>
  <c r="L82" i="1"/>
  <c r="J82" i="1"/>
  <c r="I82" i="1"/>
  <c r="H82" i="1"/>
  <c r="G82" i="1"/>
  <c r="F82" i="1"/>
  <c r="B73" i="1"/>
  <c r="A74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5" i="1"/>
  <c r="L63" i="1"/>
  <c r="J63" i="1"/>
  <c r="I63" i="1"/>
  <c r="H63" i="1"/>
  <c r="G63" i="1"/>
  <c r="F63" i="1"/>
  <c r="B54" i="1"/>
  <c r="A55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44" i="1"/>
  <c r="J44" i="1"/>
  <c r="I44" i="1"/>
  <c r="H44" i="1"/>
  <c r="G44" i="1"/>
  <c r="F4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8" i="1" l="1"/>
  <c r="F198" i="1"/>
  <c r="L198" i="1"/>
  <c r="J198" i="1"/>
  <c r="I198" i="1"/>
  <c r="H198" i="1"/>
</calcChain>
</file>

<file path=xl/sharedStrings.xml><?xml version="1.0" encoding="utf-8"?>
<sst xmlns="http://schemas.openxmlformats.org/spreadsheetml/2006/main" count="319" uniqueCount="105">
  <si>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</si>
  <si>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</si>
  <si>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</si>
  <si>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</si>
  <si>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</si>
  <si>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</si>
  <si>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</si>
  <si>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</si>
  <si>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</si>
  <si>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</si>
  <si>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</si>
  <si>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</si>
  <si>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</si>
  <si>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</si>
  <si>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</si>
  <si>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</si>
  <si>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</si>
  <si>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</si>
  <si>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</si>
  <si>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</si>
  <si>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</si>
  <si>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</si>
  <si>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</si>
  <si>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</si>
  <si>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</si>
  <si>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</si>
  <si>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</si>
  <si>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</si>
  <si>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</si>
  <si>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</si>
  <si>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</si>
  <si>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</si>
  <si>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</si>
  <si>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</si>
  <si>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</si>
  <si>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</si>
  <si>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</si>
  <si>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</si>
  <si>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</si>
  <si>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</si>
  <si>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Агапова М.В.</t>
  </si>
  <si>
    <t>МБОУ "Пушкиная ООШ"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</si>
  <si>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</si>
  <si>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</si>
  <si>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</si>
  <si>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</si>
  <si>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</si>
  <si>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</si>
  <si>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Мандарин</t>
  </si>
  <si>
    <t>Хлеб ржаной</t>
  </si>
  <si>
    <t>Картофельное пюре</t>
  </si>
  <si>
    <t>54-11г</t>
  </si>
  <si>
    <t>Курица отварная</t>
  </si>
  <si>
    <t>54-21м</t>
  </si>
  <si>
    <t>Какао с молоком</t>
  </si>
  <si>
    <t>54-21гн</t>
  </si>
  <si>
    <t>54-2з</t>
  </si>
  <si>
    <t>Макароны отварные</t>
  </si>
  <si>
    <t>54-1г</t>
  </si>
  <si>
    <t>Котлеты домашние</t>
  </si>
  <si>
    <t>П/Ф</t>
  </si>
  <si>
    <t>54-12гн</t>
  </si>
  <si>
    <t>54-13з</t>
  </si>
  <si>
    <t>Плов с курицей</t>
  </si>
  <si>
    <t>54-12м</t>
  </si>
  <si>
    <t>Салат из капусты с овощами</t>
  </si>
  <si>
    <t>54-10з</t>
  </si>
  <si>
    <t>Компот и смеси сухофруктов</t>
  </si>
  <si>
    <t>54-1хн</t>
  </si>
  <si>
    <t>Яблоко</t>
  </si>
  <si>
    <t>Апельсин</t>
  </si>
  <si>
    <t>Хлеб ржано-пшеничный</t>
  </si>
  <si>
    <t>Каша гречневая рассыпчатая</t>
  </si>
  <si>
    <t>54-4г</t>
  </si>
  <si>
    <t>Рагу из курицы</t>
  </si>
  <si>
    <t>54-23гн</t>
  </si>
  <si>
    <t>Горошница</t>
  </si>
  <si>
    <t>54-21г</t>
  </si>
  <si>
    <t>Чай с лимоном и сахаром</t>
  </si>
  <si>
    <t>54-3гн</t>
  </si>
  <si>
    <t>Салат из свеклы отварной</t>
  </si>
  <si>
    <t>Салат и моркови и яблок</t>
  </si>
  <si>
    <t>54-11з</t>
  </si>
  <si>
    <t>Каша "Дружба"</t>
  </si>
  <si>
    <t>54-16к</t>
  </si>
  <si>
    <t>Кофейный напиток</t>
  </si>
  <si>
    <t>Каша гречневая</t>
  </si>
  <si>
    <t>Каша вязкая из хлопьев овсяных "Геркулес"</t>
  </si>
  <si>
    <t>54-29к</t>
  </si>
  <si>
    <t>Сырок творожный</t>
  </si>
  <si>
    <t>53-19з</t>
  </si>
  <si>
    <t>Салат из моркови и яблок</t>
  </si>
  <si>
    <t>Масло сливочное (порциями)</t>
  </si>
  <si>
    <t>Фрикадельки из говядины</t>
  </si>
  <si>
    <t>54,29м</t>
  </si>
  <si>
    <t>Хлеб пшеничный йодированный</t>
  </si>
  <si>
    <t>Котлеты из курицы</t>
  </si>
  <si>
    <t>54-5м</t>
  </si>
  <si>
    <t>Салат из белокочанной капусты с морковью</t>
  </si>
  <si>
    <t>54-8з</t>
  </si>
  <si>
    <t>Рыба тушеная в томате с овощами (минтай)</t>
  </si>
  <si>
    <t>54-11р</t>
  </si>
  <si>
    <t>Огурец  в нарезке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</si>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</sst>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84</v>
      </c>
      <c r="L6" s="40">
        <v>15.44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43</v>
      </c>
      <c r="L7" s="43">
        <v>10.56</v>
      </c>
    </row>
    <row r="8" spans="1:12" ht="15" x14ac:dyDescent="0.25">
      <c r="A8" s="23"/>
      <c r="B8" s="15"/>
      <c r="C8" s="11"/>
      <c r="D8" s="7" t="s">
        <v>22</v>
      </c>
      <c r="E8" s="42" t="s">
        <v>85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75</v>
      </c>
      <c r="L8" s="43">
        <v>9.94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47</v>
      </c>
      <c r="L9" s="43">
        <v>3.51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47</v>
      </c>
      <c r="L10" s="43">
        <v>11.56</v>
      </c>
    </row>
    <row r="11" spans="1:12" ht="15" x14ac:dyDescent="0.25">
      <c r="A11" s="23"/>
      <c r="B11" s="15"/>
      <c r="C11" s="11"/>
      <c r="D11" s="6" t="s">
        <v>23</v>
      </c>
      <c r="E11" s="42" t="s">
        <v>49</v>
      </c>
      <c r="F11" s="43">
        <v>30</v>
      </c>
      <c r="G11" s="43">
        <v>2</v>
      </c>
      <c r="H11" s="43">
        <v>0.4</v>
      </c>
      <c r="I11" s="43">
        <v>10</v>
      </c>
      <c r="J11" s="43">
        <v>51.2</v>
      </c>
      <c r="K11" s="44" t="s">
        <v>47</v>
      </c>
      <c r="L11" s="43">
        <v>1.9</v>
      </c>
    </row>
    <row r="12" spans="1:12" ht="15" x14ac:dyDescent="0.25">
      <c r="A12" s="23"/>
      <c r="B12" s="15"/>
      <c r="C12" s="11"/>
      <c r="D12" s="6"/>
      <c r="E12" s="42" t="s">
        <v>92</v>
      </c>
      <c r="F12" s="43">
        <v>20</v>
      </c>
      <c r="G12" s="43">
        <v>0.2</v>
      </c>
      <c r="H12" s="43">
        <v>14.5</v>
      </c>
      <c r="I12" s="43">
        <v>0.3</v>
      </c>
      <c r="J12" s="43">
        <v>132.19999999999999</v>
      </c>
      <c r="K12" s="44" t="s">
        <v>90</v>
      </c>
      <c r="L12" s="43">
        <v>8.5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22.1</v>
      </c>
      <c r="H13" s="19">
        <f t="shared" si="0"/>
        <v>33.099999999999994</v>
      </c>
      <c r="I13" s="19">
        <f t="shared" si="0"/>
        <v>72.899999999999991</v>
      </c>
      <c r="J13" s="19">
        <f t="shared" si="0"/>
        <v>675.8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595</v>
      </c>
      <c r="G24" s="32">
        <f t="shared" ref="G24:J24" si="4">G13+G23</f>
        <v>22.1</v>
      </c>
      <c r="H24" s="32">
        <f t="shared" si="4"/>
        <v>33.099999999999994</v>
      </c>
      <c r="I24" s="32">
        <f t="shared" si="4"/>
        <v>72.899999999999991</v>
      </c>
      <c r="J24" s="32">
        <f t="shared" si="4"/>
        <v>675.8</v>
      </c>
      <c r="K24" s="32"/>
      <c r="L24" s="32">
        <f t="shared" ref="L24" si="5">L13+L23</f>
        <v>61.41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51</v>
      </c>
      <c r="L25" s="40">
        <v>11.45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53</v>
      </c>
      <c r="L26" s="43">
        <v>16.2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>
        <v>13.46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47</v>
      </c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71</v>
      </c>
      <c r="F30" s="43">
        <v>30</v>
      </c>
      <c r="G30" s="43">
        <v>2</v>
      </c>
      <c r="H30" s="43">
        <v>0.4</v>
      </c>
      <c r="I30" s="43">
        <v>11.9</v>
      </c>
      <c r="J30" s="43">
        <v>58.7</v>
      </c>
      <c r="K30" s="44" t="s">
        <v>47</v>
      </c>
      <c r="L30" s="43">
        <v>1.9</v>
      </c>
    </row>
    <row r="31" spans="1:12" ht="15" x14ac:dyDescent="0.25">
      <c r="A31" s="14"/>
      <c r="B31" s="15"/>
      <c r="C31" s="11"/>
      <c r="D31" s="6"/>
      <c r="E31" s="42" t="s">
        <v>102</v>
      </c>
      <c r="F31" s="43">
        <v>60</v>
      </c>
      <c r="G31" s="43">
        <v>0.5</v>
      </c>
      <c r="H31" s="43">
        <v>0.1</v>
      </c>
      <c r="I31" s="43">
        <v>1.5</v>
      </c>
      <c r="J31" s="43">
        <v>8.5</v>
      </c>
      <c r="K31" s="44" t="s">
        <v>56</v>
      </c>
      <c r="L31" s="43">
        <v>7.56</v>
      </c>
    </row>
    <row r="32" spans="1:12" ht="15" x14ac:dyDescent="0.25">
      <c r="A32" s="14"/>
      <c r="B32" s="15"/>
      <c r="C32" s="11"/>
      <c r="D32" s="6"/>
      <c r="E32" s="42" t="s">
        <v>92</v>
      </c>
      <c r="F32" s="43">
        <v>10</v>
      </c>
      <c r="G32" s="43">
        <v>0.1</v>
      </c>
      <c r="H32" s="43">
        <v>7.3</v>
      </c>
      <c r="I32" s="43">
        <v>0.1</v>
      </c>
      <c r="J32" s="43">
        <v>66.099999999999994</v>
      </c>
      <c r="K32" s="44" t="s">
        <v>90</v>
      </c>
      <c r="L32" s="43">
        <v>8.5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v>560</v>
      </c>
      <c r="G33" s="19">
        <v>38.4</v>
      </c>
      <c r="H33" s="19">
        <v>18.7</v>
      </c>
      <c r="I33" s="19">
        <v>61.5</v>
      </c>
      <c r="J33" s="19">
        <v>567.20000000000005</v>
      </c>
      <c r="K33" s="25"/>
      <c r="L33" s="19">
        <f>SUM(L25:L32)</f>
        <v>61.410000000000004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1" t="s">
        <v>4</v>
      </c>
      <c r="D44" s="52"/>
      <c r="E44" s="31"/>
      <c r="F44" s="32">
        <f>F33+F43</f>
        <v>560</v>
      </c>
      <c r="G44" s="32">
        <f t="shared" ref="G44" si="10">G33+G43</f>
        <v>38.4</v>
      </c>
      <c r="H44" s="32">
        <f t="shared" ref="H44" si="11">H33+H43</f>
        <v>18.7</v>
      </c>
      <c r="I44" s="32">
        <f t="shared" ref="I44" si="12">I33+I43</f>
        <v>61.5</v>
      </c>
      <c r="J44" s="32">
        <f t="shared" ref="J44:L44" si="13">J33+J43</f>
        <v>567.20000000000005</v>
      </c>
      <c r="K44" s="32"/>
      <c r="L44" s="32">
        <f t="shared" si="13"/>
        <v>61.410000000000004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86</v>
      </c>
      <c r="F45" s="40">
        <v>200</v>
      </c>
      <c r="G45" s="40">
        <v>11</v>
      </c>
      <c r="H45" s="40">
        <v>8.5</v>
      </c>
      <c r="I45" s="40">
        <v>47.9</v>
      </c>
      <c r="J45" s="40">
        <v>311.60000000000002</v>
      </c>
      <c r="K45" s="41" t="s">
        <v>73</v>
      </c>
      <c r="L45" s="40">
        <v>10.33</v>
      </c>
    </row>
    <row r="46" spans="1:12" ht="15" x14ac:dyDescent="0.25">
      <c r="A46" s="23"/>
      <c r="B46" s="15"/>
      <c r="C46" s="11"/>
      <c r="D46" s="6"/>
      <c r="E46" s="42" t="s">
        <v>59</v>
      </c>
      <c r="F46" s="43">
        <v>75</v>
      </c>
      <c r="G46" s="43">
        <v>9.6999999999999993</v>
      </c>
      <c r="H46" s="43">
        <v>7.7</v>
      </c>
      <c r="I46" s="43">
        <v>5.9</v>
      </c>
      <c r="J46" s="43">
        <v>131.19999999999999</v>
      </c>
      <c r="K46" s="44" t="s">
        <v>60</v>
      </c>
      <c r="L46" s="43">
        <v>32.159999999999997</v>
      </c>
    </row>
    <row r="47" spans="1:12" ht="15" x14ac:dyDescent="0.25">
      <c r="A47" s="23"/>
      <c r="B47" s="15"/>
      <c r="C47" s="11"/>
      <c r="D47" s="7" t="s">
        <v>22</v>
      </c>
      <c r="E47" s="42" t="s">
        <v>78</v>
      </c>
      <c r="F47" s="43">
        <v>200</v>
      </c>
      <c r="G47" s="43">
        <v>0.3</v>
      </c>
      <c r="H47" s="43">
        <v>0.1</v>
      </c>
      <c r="I47" s="43">
        <v>7.6</v>
      </c>
      <c r="J47" s="43">
        <v>32</v>
      </c>
      <c r="K47" s="44" t="s">
        <v>61</v>
      </c>
      <c r="L47" s="43">
        <v>7.96</v>
      </c>
    </row>
    <row r="48" spans="1:12" ht="15" x14ac:dyDescent="0.25">
      <c r="A48" s="23"/>
      <c r="B48" s="15"/>
      <c r="C48" s="11"/>
      <c r="D48" s="7" t="s">
        <v>23</v>
      </c>
      <c r="E48" s="42" t="s">
        <v>46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47</v>
      </c>
      <c r="L48" s="43">
        <v>2.34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23</v>
      </c>
      <c r="E50" s="42" t="s">
        <v>71</v>
      </c>
      <c r="F50" s="43">
        <v>30</v>
      </c>
      <c r="G50" s="43">
        <v>2</v>
      </c>
      <c r="H50" s="43">
        <v>0.4</v>
      </c>
      <c r="I50" s="43">
        <v>11.9</v>
      </c>
      <c r="J50" s="43">
        <v>58.7</v>
      </c>
      <c r="K50" s="44" t="s">
        <v>47</v>
      </c>
      <c r="L50" s="43">
        <v>1.9</v>
      </c>
    </row>
    <row r="51" spans="1:12" ht="15" x14ac:dyDescent="0.25">
      <c r="A51" s="23"/>
      <c r="B51" s="15"/>
      <c r="C51" s="11"/>
      <c r="D51" s="6"/>
      <c r="E51" s="42" t="s">
        <v>80</v>
      </c>
      <c r="F51" s="43">
        <v>80</v>
      </c>
      <c r="G51" s="43">
        <v>1.1000000000000001</v>
      </c>
      <c r="H51" s="43">
        <v>3.6</v>
      </c>
      <c r="I51" s="43">
        <v>6.1</v>
      </c>
      <c r="J51" s="43">
        <v>60.9</v>
      </c>
      <c r="K51" s="44" t="s">
        <v>62</v>
      </c>
      <c r="L51" s="43">
        <v>3.36</v>
      </c>
    </row>
    <row r="52" spans="1:12" ht="15" x14ac:dyDescent="0.25">
      <c r="A52" s="23"/>
      <c r="B52" s="15"/>
      <c r="C52" s="11"/>
      <c r="D52" s="6"/>
      <c r="E52" s="42" t="s">
        <v>104</v>
      </c>
      <c r="F52" s="43">
        <v>50</v>
      </c>
      <c r="G52" s="43">
        <v>1.6</v>
      </c>
      <c r="H52" s="43">
        <v>1.2</v>
      </c>
      <c r="I52" s="43">
        <v>4.5</v>
      </c>
      <c r="J52" s="43">
        <v>35.299999999999997</v>
      </c>
      <c r="K52" s="44" t="s">
        <v>103</v>
      </c>
      <c r="L52" s="43">
        <v>3.36</v>
      </c>
    </row>
    <row r="53" spans="1:12" ht="15" x14ac:dyDescent="0.25">
      <c r="A53" s="23"/>
      <c r="B53" s="17"/>
      <c r="C53" s="8"/>
      <c r="D53" s="18" t="s">
        <v>33</v>
      </c>
      <c r="E53" s="9"/>
      <c r="F53" s="19">
        <f>SUM(F45:F52)</f>
        <v>665</v>
      </c>
      <c r="G53" s="19">
        <f>SUM(G45:G52)</f>
        <v>28.000000000000004</v>
      </c>
      <c r="H53" s="19">
        <f>SUM(H45:H52)</f>
        <v>21.7</v>
      </c>
      <c r="I53" s="19">
        <f>SUM(I45:I52)</f>
        <v>98.7</v>
      </c>
      <c r="J53" s="19">
        <f>SUM(J45:J52)</f>
        <v>700</v>
      </c>
      <c r="K53" s="25"/>
      <c r="L53" s="19">
        <f>SUM(L45:L52)</f>
        <v>61.409999999999989</v>
      </c>
    </row>
    <row r="54" spans="1:12" ht="15" x14ac:dyDescent="0.25">
      <c r="A54" s="24"/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6">
        <f>A45</f>
        <v>1</v>
      </c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.75" customHeight="1" x14ac:dyDescent="0.25">
      <c r="A63" s="23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4">SUM(G54:G62)</f>
        <v>0</v>
      </c>
      <c r="H63" s="19">
        <f t="shared" ref="H63" si="15">SUM(H54:H62)</f>
        <v>0</v>
      </c>
      <c r="I63" s="19">
        <f t="shared" ref="I63" si="16">SUM(I54:I62)</f>
        <v>0</v>
      </c>
      <c r="J63" s="19">
        <f t="shared" ref="J63:L63" si="17">SUM(J54:J62)</f>
        <v>0</v>
      </c>
      <c r="K63" s="25"/>
      <c r="L63" s="19">
        <f t="shared" si="17"/>
        <v>0</v>
      </c>
    </row>
    <row r="64" spans="1:12" ht="15" x14ac:dyDescent="0.2">
      <c r="A64" s="24"/>
      <c r="B64" s="30">
        <f>B45</f>
        <v>3</v>
      </c>
      <c r="C64" s="51" t="s">
        <v>4</v>
      </c>
      <c r="D64" s="52"/>
      <c r="E64" s="31"/>
      <c r="F64" s="32">
        <f>F53+F63</f>
        <v>665</v>
      </c>
      <c r="G64" s="32">
        <f t="shared" ref="G64" si="18">G53+G63</f>
        <v>28.000000000000004</v>
      </c>
      <c r="H64" s="32">
        <f t="shared" ref="H64" si="19">H53+H63</f>
        <v>21.7</v>
      </c>
      <c r="I64" s="32">
        <f t="shared" ref="I64" si="20">I53+I63</f>
        <v>98.7</v>
      </c>
      <c r="J64" s="32">
        <f t="shared" ref="J64:L64" si="21">J53+J63</f>
        <v>700</v>
      </c>
      <c r="K64" s="32"/>
      <c r="L64" s="32">
        <f t="shared" si="21"/>
        <v>61.409999999999989</v>
      </c>
    </row>
    <row r="65" spans="1:12" ht="15" x14ac:dyDescent="0.25">
      <c r="A65" s="29">
        <f>A45</f>
        <v>1</v>
      </c>
      <c r="B65" s="21">
        <v>4</v>
      </c>
      <c r="C65" s="22" t="s">
        <v>20</v>
      </c>
      <c r="D65" s="5" t="s">
        <v>21</v>
      </c>
      <c r="E65" s="39" t="s">
        <v>63</v>
      </c>
      <c r="F65" s="40">
        <v>250</v>
      </c>
      <c r="G65" s="40">
        <v>34</v>
      </c>
      <c r="H65" s="40">
        <v>10.1</v>
      </c>
      <c r="I65" s="40">
        <v>41.5</v>
      </c>
      <c r="J65" s="40">
        <v>393.3</v>
      </c>
      <c r="K65" s="41" t="s">
        <v>64</v>
      </c>
      <c r="L65" s="40">
        <v>40.24</v>
      </c>
    </row>
    <row r="66" spans="1:12" ht="15" x14ac:dyDescent="0.25">
      <c r="A66" s="20">
        <v>1</v>
      </c>
      <c r="B66" s="15"/>
      <c r="C66" s="11"/>
      <c r="D66" s="6"/>
      <c r="E66" s="42" t="s">
        <v>65</v>
      </c>
      <c r="F66" s="43">
        <v>60</v>
      </c>
      <c r="G66" s="43">
        <v>1.7</v>
      </c>
      <c r="H66" s="43">
        <v>4</v>
      </c>
      <c r="I66" s="43">
        <v>1.7</v>
      </c>
      <c r="J66" s="43">
        <v>50</v>
      </c>
      <c r="K66" s="44" t="s">
        <v>66</v>
      </c>
      <c r="L66" s="43">
        <v>7.11</v>
      </c>
    </row>
    <row r="67" spans="1:12" ht="15" x14ac:dyDescent="0.25">
      <c r="A67" s="23"/>
      <c r="B67" s="15"/>
      <c r="C67" s="11"/>
      <c r="D67" s="7" t="s">
        <v>22</v>
      </c>
      <c r="E67" s="42" t="s">
        <v>67</v>
      </c>
      <c r="F67" s="43">
        <v>200</v>
      </c>
      <c r="G67" s="43">
        <v>0.5</v>
      </c>
      <c r="H67" s="43">
        <v>0</v>
      </c>
      <c r="I67" s="43">
        <v>19.8</v>
      </c>
      <c r="J67" s="43">
        <v>81</v>
      </c>
      <c r="K67" s="44" t="s">
        <v>68</v>
      </c>
      <c r="L67" s="43">
        <v>4.57</v>
      </c>
    </row>
    <row r="68" spans="1:12" ht="15" x14ac:dyDescent="0.25">
      <c r="A68" s="23"/>
      <c r="B68" s="15"/>
      <c r="C68" s="11"/>
      <c r="D68" s="7" t="s">
        <v>23</v>
      </c>
      <c r="E68" s="42" t="s">
        <v>46</v>
      </c>
      <c r="F68" s="43">
        <v>30</v>
      </c>
      <c r="G68" s="43">
        <v>2.2999999999999998</v>
      </c>
      <c r="H68" s="43">
        <v>0.2</v>
      </c>
      <c r="I68" s="43">
        <v>14.8</v>
      </c>
      <c r="J68" s="43">
        <v>70.3</v>
      </c>
      <c r="K68" s="44" t="s">
        <v>47</v>
      </c>
      <c r="L68" s="43">
        <v>2.34</v>
      </c>
    </row>
    <row r="69" spans="1:12" ht="15" x14ac:dyDescent="0.25">
      <c r="A69" s="23"/>
      <c r="B69" s="15"/>
      <c r="C69" s="11"/>
      <c r="D69" s="7" t="s">
        <v>24</v>
      </c>
      <c r="E69" s="42" t="s">
        <v>69</v>
      </c>
      <c r="F69" s="43">
        <v>70</v>
      </c>
      <c r="G69" s="43">
        <v>0.3</v>
      </c>
      <c r="H69" s="43">
        <v>0.3</v>
      </c>
      <c r="I69" s="43">
        <v>6.9</v>
      </c>
      <c r="J69" s="43">
        <v>31.1</v>
      </c>
      <c r="K69" s="44" t="s">
        <v>47</v>
      </c>
      <c r="L69" s="43">
        <v>5.88</v>
      </c>
    </row>
    <row r="70" spans="1:12" ht="15" x14ac:dyDescent="0.25">
      <c r="A70" s="23"/>
      <c r="B70" s="15"/>
      <c r="C70" s="11"/>
      <c r="D70" s="6" t="s">
        <v>23</v>
      </c>
      <c r="E70" s="42" t="s">
        <v>49</v>
      </c>
      <c r="F70" s="43">
        <v>20</v>
      </c>
      <c r="G70" s="43">
        <v>1.3</v>
      </c>
      <c r="H70" s="43">
        <v>0.2</v>
      </c>
      <c r="I70" s="43">
        <v>6.7</v>
      </c>
      <c r="J70" s="43">
        <v>34.200000000000003</v>
      </c>
      <c r="K70" s="44" t="s">
        <v>47</v>
      </c>
      <c r="L70" s="43">
        <v>1.27</v>
      </c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7"/>
      <c r="C72" s="8"/>
      <c r="D72" s="18" t="s">
        <v>33</v>
      </c>
      <c r="E72" s="9"/>
      <c r="F72" s="19">
        <f>SUM(F65:F71)</f>
        <v>630</v>
      </c>
      <c r="G72" s="19">
        <f t="shared" ref="G72" si="22">SUM(G65:G71)</f>
        <v>40.099999999999994</v>
      </c>
      <c r="H72" s="19">
        <f t="shared" ref="H72" si="23">SUM(H65:H71)</f>
        <v>14.799999999999999</v>
      </c>
      <c r="I72" s="19">
        <f t="shared" ref="I72" si="24">SUM(I65:I71)</f>
        <v>91.4</v>
      </c>
      <c r="J72" s="19">
        <f t="shared" ref="J72:L72" si="25">SUM(J65:J71)</f>
        <v>659.9</v>
      </c>
      <c r="K72" s="25"/>
      <c r="L72" s="19">
        <f t="shared" si="25"/>
        <v>61.410000000000011</v>
      </c>
    </row>
    <row r="73" spans="1:12" ht="15" x14ac:dyDescent="0.25">
      <c r="A73" s="24"/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6">
        <f>A66</f>
        <v>1</v>
      </c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.75" customHeight="1" x14ac:dyDescent="0.25">
      <c r="A82" s="23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6">SUM(G73:G81)</f>
        <v>0</v>
      </c>
      <c r="H82" s="19">
        <f t="shared" ref="H82" si="27">SUM(H73:H81)</f>
        <v>0</v>
      </c>
      <c r="I82" s="19">
        <f t="shared" ref="I82" si="28">SUM(I73:I81)</f>
        <v>0</v>
      </c>
      <c r="J82" s="19">
        <f t="shared" ref="J82:L82" si="29">SUM(J73:J81)</f>
        <v>0</v>
      </c>
      <c r="K82" s="25"/>
      <c r="L82" s="19">
        <f t="shared" si="29"/>
        <v>0</v>
      </c>
    </row>
    <row r="83" spans="1:12" ht="15" x14ac:dyDescent="0.2">
      <c r="A83" s="24"/>
      <c r="B83" s="30">
        <f>B65</f>
        <v>4</v>
      </c>
      <c r="C83" s="51" t="s">
        <v>4</v>
      </c>
      <c r="D83" s="52"/>
      <c r="E83" s="31"/>
      <c r="F83" s="32">
        <f>F72+F82</f>
        <v>630</v>
      </c>
      <c r="G83" s="32">
        <f t="shared" ref="G83" si="30">G72+G82</f>
        <v>40.099999999999994</v>
      </c>
      <c r="H83" s="32">
        <f t="shared" ref="H83" si="31">H72+H82</f>
        <v>14.799999999999999</v>
      </c>
      <c r="I83" s="32">
        <f t="shared" ref="I83" si="32">I72+I82</f>
        <v>91.4</v>
      </c>
      <c r="J83" s="32">
        <f t="shared" ref="J83:L83" si="33">J72+J82</f>
        <v>659.9</v>
      </c>
      <c r="K83" s="32"/>
      <c r="L83" s="32">
        <f t="shared" si="33"/>
        <v>61.410000000000011</v>
      </c>
    </row>
    <row r="84" spans="1:12" ht="15" x14ac:dyDescent="0.25">
      <c r="A84" s="29">
        <f>A66</f>
        <v>1</v>
      </c>
      <c r="B84" s="21">
        <v>5</v>
      </c>
      <c r="C84" s="22" t="s">
        <v>20</v>
      </c>
      <c r="D84" s="5" t="s">
        <v>21</v>
      </c>
      <c r="E84" s="39" t="s">
        <v>87</v>
      </c>
      <c r="F84" s="40">
        <v>150</v>
      </c>
      <c r="G84" s="40">
        <v>6.1</v>
      </c>
      <c r="H84" s="40">
        <v>8.4</v>
      </c>
      <c r="I84" s="40">
        <v>24.3</v>
      </c>
      <c r="J84" s="40">
        <v>197.3</v>
      </c>
      <c r="K84" s="41" t="s">
        <v>88</v>
      </c>
      <c r="L84" s="40">
        <v>19.09</v>
      </c>
    </row>
    <row r="85" spans="1:12" ht="15" x14ac:dyDescent="0.25">
      <c r="A85" s="20">
        <v>1</v>
      </c>
      <c r="B85" s="15"/>
      <c r="C85" s="11"/>
      <c r="D85" s="6"/>
      <c r="E85" s="42" t="s">
        <v>89</v>
      </c>
      <c r="F85" s="43">
        <v>80</v>
      </c>
      <c r="G85" s="43">
        <v>7.3</v>
      </c>
      <c r="H85" s="43">
        <v>18.399999999999999</v>
      </c>
      <c r="I85" s="43">
        <v>14.8</v>
      </c>
      <c r="J85" s="43">
        <v>253.9</v>
      </c>
      <c r="K85" s="44" t="s">
        <v>47</v>
      </c>
      <c r="L85" s="43">
        <v>13.08</v>
      </c>
    </row>
    <row r="86" spans="1:12" ht="15" x14ac:dyDescent="0.25">
      <c r="A86" s="23"/>
      <c r="B86" s="15"/>
      <c r="C86" s="11"/>
      <c r="D86" s="7" t="s">
        <v>22</v>
      </c>
      <c r="E86" s="42" t="s">
        <v>54</v>
      </c>
      <c r="F86" s="43">
        <v>200</v>
      </c>
      <c r="G86" s="43">
        <v>4.7</v>
      </c>
      <c r="H86" s="43">
        <v>3.5</v>
      </c>
      <c r="I86" s="43">
        <v>12.5</v>
      </c>
      <c r="J86" s="43">
        <v>100.4</v>
      </c>
      <c r="K86" s="44" t="s">
        <v>55</v>
      </c>
      <c r="L86" s="43">
        <v>15.85</v>
      </c>
    </row>
    <row r="87" spans="1:12" ht="15" x14ac:dyDescent="0.25">
      <c r="A87" s="23"/>
      <c r="B87" s="15"/>
      <c r="C87" s="11"/>
      <c r="D87" s="7" t="s">
        <v>23</v>
      </c>
      <c r="E87" s="42" t="s">
        <v>46</v>
      </c>
      <c r="F87" s="43">
        <v>30</v>
      </c>
      <c r="G87" s="43">
        <v>2.2999999999999998</v>
      </c>
      <c r="H87" s="43">
        <v>0.2</v>
      </c>
      <c r="I87" s="43">
        <v>14.8</v>
      </c>
      <c r="J87" s="43">
        <v>70.3</v>
      </c>
      <c r="K87" s="44" t="s">
        <v>47</v>
      </c>
      <c r="L87" s="43">
        <v>2.34</v>
      </c>
    </row>
    <row r="88" spans="1:12" ht="15" x14ac:dyDescent="0.25">
      <c r="A88" s="23"/>
      <c r="B88" s="15"/>
      <c r="C88" s="11"/>
      <c r="D88" s="7" t="s">
        <v>24</v>
      </c>
      <c r="E88" s="42" t="s">
        <v>70</v>
      </c>
      <c r="F88" s="43">
        <v>100</v>
      </c>
      <c r="G88" s="43">
        <v>0.9</v>
      </c>
      <c r="H88" s="43">
        <v>0.2</v>
      </c>
      <c r="I88" s="43">
        <v>8.1</v>
      </c>
      <c r="J88" s="43">
        <v>37.799999999999997</v>
      </c>
      <c r="K88" s="44" t="s">
        <v>47</v>
      </c>
      <c r="L88" s="43">
        <v>9.15</v>
      </c>
    </row>
    <row r="89" spans="1:12" ht="15" x14ac:dyDescent="0.25">
      <c r="A89" s="23"/>
      <c r="B89" s="15"/>
      <c r="C89" s="11"/>
      <c r="D89" s="6" t="s">
        <v>23</v>
      </c>
      <c r="E89" s="42" t="s">
        <v>71</v>
      </c>
      <c r="F89" s="43">
        <v>30</v>
      </c>
      <c r="G89" s="43">
        <v>2</v>
      </c>
      <c r="H89" s="43">
        <v>0.4</v>
      </c>
      <c r="I89" s="43">
        <v>11.9</v>
      </c>
      <c r="J89" s="43">
        <v>58.7</v>
      </c>
      <c r="K89" s="44" t="s">
        <v>47</v>
      </c>
      <c r="L89" s="43">
        <v>1.9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7"/>
      <c r="C91" s="8"/>
      <c r="D91" s="18" t="s">
        <v>33</v>
      </c>
      <c r="E91" s="9"/>
      <c r="F91" s="19">
        <f>SUM(F84:F90)</f>
        <v>590</v>
      </c>
      <c r="G91" s="19">
        <f t="shared" ref="G91" si="34">SUM(G84:G90)</f>
        <v>23.299999999999997</v>
      </c>
      <c r="H91" s="19">
        <f t="shared" ref="H91" si="35">SUM(H84:H90)</f>
        <v>31.099999999999994</v>
      </c>
      <c r="I91" s="19">
        <f t="shared" ref="I91" si="36">SUM(I84:I90)</f>
        <v>86.4</v>
      </c>
      <c r="J91" s="19">
        <f t="shared" ref="J91:L91" si="37">SUM(J84:J90)</f>
        <v>718.4</v>
      </c>
      <c r="K91" s="25"/>
      <c r="L91" s="19">
        <f t="shared" si="37"/>
        <v>61.41</v>
      </c>
    </row>
    <row r="92" spans="1:12" ht="15" x14ac:dyDescent="0.25">
      <c r="A92" s="24"/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6">
        <f>A85</f>
        <v>1</v>
      </c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.75" customHeight="1" x14ac:dyDescent="0.25">
      <c r="A101" s="23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8">SUM(G92:G100)</f>
        <v>0</v>
      </c>
      <c r="H101" s="19">
        <f t="shared" ref="H101" si="39">SUM(H92:H100)</f>
        <v>0</v>
      </c>
      <c r="I101" s="19">
        <f t="shared" ref="I101" si="40">SUM(I92:I100)</f>
        <v>0</v>
      </c>
      <c r="J101" s="19">
        <f t="shared" ref="J101:L101" si="41">SUM(J92:J100)</f>
        <v>0</v>
      </c>
      <c r="K101" s="25"/>
      <c r="L101" s="19">
        <f t="shared" si="41"/>
        <v>0</v>
      </c>
    </row>
    <row r="102" spans="1:12" ht="15" x14ac:dyDescent="0.2">
      <c r="A102" s="24"/>
      <c r="B102" s="30">
        <f>B84</f>
        <v>5</v>
      </c>
      <c r="C102" s="51" t="s">
        <v>4</v>
      </c>
      <c r="D102" s="52"/>
      <c r="E102" s="31"/>
      <c r="F102" s="32">
        <f>F91+F101</f>
        <v>590</v>
      </c>
      <c r="G102" s="32">
        <f t="shared" ref="G102" si="42">G91+G101</f>
        <v>23.299999999999997</v>
      </c>
      <c r="H102" s="32">
        <f t="shared" ref="H102" si="43">H91+H101</f>
        <v>31.099999999999994</v>
      </c>
      <c r="I102" s="32">
        <f t="shared" ref="I102" si="44">I91+I101</f>
        <v>86.4</v>
      </c>
      <c r="J102" s="32">
        <f t="shared" ref="J102:L102" si="45">J91+J101</f>
        <v>718.4</v>
      </c>
      <c r="K102" s="32"/>
      <c r="L102" s="32">
        <f t="shared" si="45"/>
        <v>61.41</v>
      </c>
    </row>
    <row r="103" spans="1:12" ht="15" x14ac:dyDescent="0.25">
      <c r="A103" s="29">
        <f>A85</f>
        <v>1</v>
      </c>
      <c r="B103" s="21">
        <v>1</v>
      </c>
      <c r="C103" s="22" t="s">
        <v>20</v>
      </c>
      <c r="D103" s="5" t="s">
        <v>21</v>
      </c>
      <c r="E103" s="39" t="s">
        <v>63</v>
      </c>
      <c r="F103" s="40">
        <v>200</v>
      </c>
      <c r="G103" s="40">
        <v>27.2</v>
      </c>
      <c r="H103" s="40">
        <v>8.1</v>
      </c>
      <c r="I103" s="40">
        <v>33.200000000000003</v>
      </c>
      <c r="J103" s="40">
        <v>314.60000000000002</v>
      </c>
      <c r="K103" s="41" t="s">
        <v>64</v>
      </c>
      <c r="L103" s="40">
        <v>31.88</v>
      </c>
    </row>
    <row r="104" spans="1:12" ht="15" x14ac:dyDescent="0.25">
      <c r="A104" s="20">
        <v>2</v>
      </c>
      <c r="B104" s="15"/>
      <c r="C104" s="11"/>
      <c r="D104" s="6"/>
      <c r="E104" s="42" t="s">
        <v>92</v>
      </c>
      <c r="F104" s="43">
        <v>10</v>
      </c>
      <c r="G104" s="43">
        <v>0.1</v>
      </c>
      <c r="H104" s="43">
        <v>7.3</v>
      </c>
      <c r="I104" s="43">
        <v>0.1</v>
      </c>
      <c r="J104" s="43">
        <v>66.099999999999994</v>
      </c>
      <c r="K104" s="44" t="s">
        <v>90</v>
      </c>
      <c r="L104" s="43">
        <v>8.5</v>
      </c>
    </row>
    <row r="105" spans="1:12" ht="15" x14ac:dyDescent="0.25">
      <c r="A105" s="23"/>
      <c r="B105" s="15"/>
      <c r="C105" s="11"/>
      <c r="D105" s="7" t="s">
        <v>22</v>
      </c>
      <c r="E105" s="42" t="s">
        <v>44</v>
      </c>
      <c r="F105" s="43">
        <v>200</v>
      </c>
      <c r="G105" s="43">
        <v>0.2</v>
      </c>
      <c r="H105" s="43">
        <v>0</v>
      </c>
      <c r="I105" s="43">
        <v>6.4</v>
      </c>
      <c r="J105" s="43">
        <v>26.8</v>
      </c>
      <c r="K105" s="44" t="s">
        <v>45</v>
      </c>
      <c r="L105" s="43">
        <v>1.41</v>
      </c>
    </row>
    <row r="106" spans="1:12" ht="15" x14ac:dyDescent="0.25">
      <c r="A106" s="23"/>
      <c r="B106" s="15"/>
      <c r="C106" s="11"/>
      <c r="D106" s="7" t="s">
        <v>23</v>
      </c>
      <c r="E106" s="42" t="s">
        <v>46</v>
      </c>
      <c r="F106" s="43">
        <v>45</v>
      </c>
      <c r="G106" s="43">
        <v>3.4</v>
      </c>
      <c r="H106" s="43">
        <v>0.4</v>
      </c>
      <c r="I106" s="43">
        <v>22.1</v>
      </c>
      <c r="J106" s="43">
        <v>105.5</v>
      </c>
      <c r="K106" s="44" t="s">
        <v>47</v>
      </c>
      <c r="L106" s="43">
        <v>3.51</v>
      </c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 t="s">
        <v>23</v>
      </c>
      <c r="E108" s="42" t="s">
        <v>71</v>
      </c>
      <c r="F108" s="43">
        <v>25</v>
      </c>
      <c r="G108" s="43">
        <v>1.7</v>
      </c>
      <c r="H108" s="43">
        <v>0.3</v>
      </c>
      <c r="I108" s="43">
        <v>9.9</v>
      </c>
      <c r="J108" s="43">
        <v>48.9</v>
      </c>
      <c r="K108" s="44" t="s">
        <v>47</v>
      </c>
      <c r="L108" s="43">
        <v>1.58</v>
      </c>
    </row>
    <row r="109" spans="1:12" ht="15" x14ac:dyDescent="0.25">
      <c r="A109" s="23"/>
      <c r="B109" s="15"/>
      <c r="C109" s="11"/>
      <c r="D109" s="6"/>
      <c r="E109" s="42" t="s">
        <v>91</v>
      </c>
      <c r="F109" s="43">
        <v>70</v>
      </c>
      <c r="G109" s="43">
        <v>0.6</v>
      </c>
      <c r="H109" s="43">
        <v>7.1</v>
      </c>
      <c r="I109" s="43">
        <v>5</v>
      </c>
      <c r="J109" s="43">
        <v>86.7</v>
      </c>
      <c r="K109" s="44" t="s">
        <v>82</v>
      </c>
      <c r="L109" s="43">
        <v>14.53</v>
      </c>
    </row>
    <row r="110" spans="1:12" ht="15" x14ac:dyDescent="0.25">
      <c r="A110" s="23"/>
      <c r="B110" s="17"/>
      <c r="C110" s="8"/>
      <c r="D110" s="18" t="s">
        <v>33</v>
      </c>
      <c r="E110" s="9"/>
      <c r="F110" s="19">
        <f>SUM(F103:F109)</f>
        <v>550</v>
      </c>
      <c r="G110" s="19">
        <f t="shared" ref="G110:J110" si="46">SUM(G103:G109)</f>
        <v>33.200000000000003</v>
      </c>
      <c r="H110" s="19">
        <f t="shared" si="46"/>
        <v>23.199999999999996</v>
      </c>
      <c r="I110" s="19">
        <f t="shared" si="46"/>
        <v>76.7</v>
      </c>
      <c r="J110" s="19">
        <f t="shared" si="46"/>
        <v>648.6</v>
      </c>
      <c r="K110" s="25"/>
      <c r="L110" s="19">
        <f t="shared" ref="L110" si="47">SUM(L103:L109)</f>
        <v>61.409999999999989</v>
      </c>
    </row>
    <row r="111" spans="1:12" ht="15" x14ac:dyDescent="0.25">
      <c r="A111" s="24"/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6">
        <f>A104</f>
        <v>2</v>
      </c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8">SUM(G111:G119)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SUM(L111:L119)</f>
        <v>0</v>
      </c>
    </row>
    <row r="121" spans="1:12" ht="15" x14ac:dyDescent="0.2">
      <c r="A121" s="24"/>
      <c r="B121" s="30">
        <f>B103</f>
        <v>1</v>
      </c>
      <c r="C121" s="51" t="s">
        <v>4</v>
      </c>
      <c r="D121" s="52"/>
      <c r="E121" s="31"/>
      <c r="F121" s="32">
        <f>F110+F120</f>
        <v>550</v>
      </c>
      <c r="G121" s="32">
        <f t="shared" ref="G121" si="50">G110+G120</f>
        <v>33.200000000000003</v>
      </c>
      <c r="H121" s="32">
        <f t="shared" ref="H121" si="51">H110+H120</f>
        <v>23.199999999999996</v>
      </c>
      <c r="I121" s="32">
        <f t="shared" ref="I121" si="52">I110+I120</f>
        <v>76.7</v>
      </c>
      <c r="J121" s="32">
        <f t="shared" ref="J121:L121" si="53">J110+J120</f>
        <v>648.6</v>
      </c>
      <c r="K121" s="32"/>
      <c r="L121" s="32">
        <f t="shared" si="53"/>
        <v>61.409999999999989</v>
      </c>
    </row>
    <row r="122" spans="1:12" ht="15" x14ac:dyDescent="0.25">
      <c r="A122" s="29">
        <f>A104</f>
        <v>2</v>
      </c>
      <c r="B122" s="15">
        <v>2</v>
      </c>
      <c r="C122" s="22" t="s">
        <v>20</v>
      </c>
      <c r="D122" s="5" t="s">
        <v>21</v>
      </c>
      <c r="E122" s="39" t="s">
        <v>72</v>
      </c>
      <c r="F122" s="40">
        <v>150</v>
      </c>
      <c r="G122" s="40">
        <v>8.1999999999999993</v>
      </c>
      <c r="H122" s="40">
        <v>6.3</v>
      </c>
      <c r="I122" s="40">
        <v>35.9</v>
      </c>
      <c r="J122" s="40">
        <v>233.7</v>
      </c>
      <c r="K122" s="41" t="s">
        <v>73</v>
      </c>
      <c r="L122" s="40">
        <v>10.33</v>
      </c>
    </row>
    <row r="123" spans="1:12" ht="15" x14ac:dyDescent="0.25">
      <c r="A123" s="14">
        <v>2</v>
      </c>
      <c r="B123" s="15"/>
      <c r="C123" s="11"/>
      <c r="D123" s="6"/>
      <c r="E123" s="42" t="s">
        <v>93</v>
      </c>
      <c r="F123" s="43">
        <v>80</v>
      </c>
      <c r="G123" s="43">
        <v>10.9</v>
      </c>
      <c r="H123" s="43">
        <v>9.6999999999999993</v>
      </c>
      <c r="I123" s="43">
        <v>5.4</v>
      </c>
      <c r="J123" s="43">
        <v>152.9</v>
      </c>
      <c r="K123" s="44" t="s">
        <v>94</v>
      </c>
      <c r="L123" s="43">
        <v>33.76</v>
      </c>
    </row>
    <row r="124" spans="1:12" ht="15" x14ac:dyDescent="0.25">
      <c r="A124" s="14"/>
      <c r="B124" s="15"/>
      <c r="C124" s="11"/>
      <c r="D124" s="7" t="s">
        <v>22</v>
      </c>
      <c r="E124" s="42" t="s">
        <v>44</v>
      </c>
      <c r="F124" s="43">
        <v>200</v>
      </c>
      <c r="G124" s="43">
        <v>0.2</v>
      </c>
      <c r="H124" s="43">
        <v>0</v>
      </c>
      <c r="I124" s="43">
        <v>6.4</v>
      </c>
      <c r="J124" s="43">
        <v>26.8</v>
      </c>
      <c r="K124" s="44" t="s">
        <v>45</v>
      </c>
      <c r="L124" s="43">
        <v>1.41</v>
      </c>
    </row>
    <row r="125" spans="1:12" ht="15" x14ac:dyDescent="0.25">
      <c r="A125" s="14"/>
      <c r="B125" s="15"/>
      <c r="C125" s="11"/>
      <c r="D125" s="7" t="s">
        <v>23</v>
      </c>
      <c r="E125" s="42" t="s">
        <v>95</v>
      </c>
      <c r="F125" s="43">
        <v>20</v>
      </c>
      <c r="G125" s="43">
        <v>1.5</v>
      </c>
      <c r="H125" s="43">
        <v>0.2</v>
      </c>
      <c r="I125" s="43">
        <v>9.8000000000000007</v>
      </c>
      <c r="J125" s="43">
        <v>46.9</v>
      </c>
      <c r="K125" s="44" t="s">
        <v>47</v>
      </c>
      <c r="L125" s="43">
        <v>1.56</v>
      </c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 t="s">
        <v>23</v>
      </c>
      <c r="E127" s="42" t="s">
        <v>71</v>
      </c>
      <c r="F127" s="43">
        <v>20</v>
      </c>
      <c r="G127" s="43">
        <v>1.3</v>
      </c>
      <c r="H127" s="43">
        <v>0.2</v>
      </c>
      <c r="I127" s="43">
        <v>7.9</v>
      </c>
      <c r="J127" s="43">
        <v>39.1</v>
      </c>
      <c r="K127" s="44" t="s">
        <v>47</v>
      </c>
      <c r="L127" s="43">
        <v>1.27</v>
      </c>
    </row>
    <row r="128" spans="1:12" ht="15" x14ac:dyDescent="0.25">
      <c r="A128" s="14"/>
      <c r="B128" s="15"/>
      <c r="C128" s="11"/>
      <c r="D128" s="6"/>
      <c r="E128" s="42" t="s">
        <v>89</v>
      </c>
      <c r="F128" s="43">
        <v>80</v>
      </c>
      <c r="G128" s="43">
        <v>7.3</v>
      </c>
      <c r="H128" s="43">
        <v>18.399999999999999</v>
      </c>
      <c r="I128" s="43">
        <v>14.8</v>
      </c>
      <c r="J128" s="43">
        <v>253.9</v>
      </c>
      <c r="K128" s="44" t="s">
        <v>47</v>
      </c>
      <c r="L128" s="43">
        <v>13.08</v>
      </c>
    </row>
    <row r="129" spans="1:12" ht="15" x14ac:dyDescent="0.25">
      <c r="A129" s="14"/>
      <c r="B129" s="17"/>
      <c r="C129" s="8"/>
      <c r="D129" s="18" t="s">
        <v>33</v>
      </c>
      <c r="E129" s="9"/>
      <c r="F129" s="19">
        <f>SUM(F122:F128)</f>
        <v>550</v>
      </c>
      <c r="G129" s="19">
        <f t="shared" ref="G129:J129" si="54">SUM(G122:G128)</f>
        <v>29.400000000000002</v>
      </c>
      <c r="H129" s="19">
        <f t="shared" si="54"/>
        <v>34.799999999999997</v>
      </c>
      <c r="I129" s="19">
        <f t="shared" si="54"/>
        <v>80.2</v>
      </c>
      <c r="J129" s="19">
        <f t="shared" si="54"/>
        <v>753.30000000000007</v>
      </c>
      <c r="K129" s="25"/>
      <c r="L129" s="19">
        <f t="shared" ref="L129" si="55">SUM(L122:L128)</f>
        <v>61.41</v>
      </c>
    </row>
    <row r="130" spans="1:12" ht="15" x14ac:dyDescent="0.25">
      <c r="A130" s="16"/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3">
        <f>A123</f>
        <v>2</v>
      </c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6">SUM(G130:G138)</f>
        <v>0</v>
      </c>
      <c r="H139" s="19">
        <f t="shared" si="56"/>
        <v>0</v>
      </c>
      <c r="I139" s="19">
        <f t="shared" si="56"/>
        <v>0</v>
      </c>
      <c r="J139" s="19">
        <f t="shared" si="56"/>
        <v>0</v>
      </c>
      <c r="K139" s="25"/>
      <c r="L139" s="19">
        <f t="shared" ref="L139" si="57">SUM(L130:L138)</f>
        <v>0</v>
      </c>
    </row>
    <row r="140" spans="1:12" ht="15" x14ac:dyDescent="0.2">
      <c r="A140" s="16"/>
      <c r="B140" s="33">
        <f>B122</f>
        <v>2</v>
      </c>
      <c r="C140" s="51" t="s">
        <v>4</v>
      </c>
      <c r="D140" s="52"/>
      <c r="E140" s="31"/>
      <c r="F140" s="32">
        <f>F129+F139</f>
        <v>550</v>
      </c>
      <c r="G140" s="32">
        <f t="shared" ref="G140" si="58">G129+G139</f>
        <v>29.400000000000002</v>
      </c>
      <c r="H140" s="32">
        <f t="shared" ref="H140" si="59">H129+H139</f>
        <v>34.799999999999997</v>
      </c>
      <c r="I140" s="32">
        <f t="shared" ref="I140" si="60">I129+I139</f>
        <v>80.2</v>
      </c>
      <c r="J140" s="32">
        <f t="shared" ref="J140:L140" si="61">J129+J139</f>
        <v>753.30000000000007</v>
      </c>
      <c r="K140" s="32"/>
      <c r="L140" s="32">
        <f t="shared" si="61"/>
        <v>61.41</v>
      </c>
    </row>
    <row r="141" spans="1:12" ht="15" x14ac:dyDescent="0.25">
      <c r="A141" s="33">
        <f>A123</f>
        <v>2</v>
      </c>
      <c r="B141" s="21">
        <v>3</v>
      </c>
      <c r="C141" s="22" t="s">
        <v>20</v>
      </c>
      <c r="D141" s="5" t="s">
        <v>21</v>
      </c>
      <c r="E141" s="39" t="s">
        <v>76</v>
      </c>
      <c r="F141" s="40">
        <v>200</v>
      </c>
      <c r="G141" s="40">
        <v>19.3</v>
      </c>
      <c r="H141" s="40">
        <v>1.8</v>
      </c>
      <c r="I141" s="40">
        <v>45</v>
      </c>
      <c r="J141" s="40">
        <v>273.10000000000002</v>
      </c>
      <c r="K141" s="41" t="s">
        <v>77</v>
      </c>
      <c r="L141" s="40">
        <v>6.08</v>
      </c>
    </row>
    <row r="142" spans="1:12" ht="15" x14ac:dyDescent="0.25">
      <c r="A142" s="20">
        <v>2</v>
      </c>
      <c r="B142" s="15"/>
      <c r="C142" s="11"/>
      <c r="D142" s="6"/>
      <c r="E142" s="42" t="s">
        <v>96</v>
      </c>
      <c r="F142" s="43">
        <v>100</v>
      </c>
      <c r="G142" s="43">
        <v>19.100000000000001</v>
      </c>
      <c r="H142" s="43">
        <v>4.3</v>
      </c>
      <c r="I142" s="43">
        <v>13.4</v>
      </c>
      <c r="J142" s="43">
        <v>168.6</v>
      </c>
      <c r="K142" s="44" t="s">
        <v>97</v>
      </c>
      <c r="L142" s="43">
        <v>35.26</v>
      </c>
    </row>
    <row r="143" spans="1:12" ht="15.75" customHeight="1" x14ac:dyDescent="0.25">
      <c r="A143" s="23"/>
      <c r="B143" s="15"/>
      <c r="C143" s="11"/>
      <c r="D143" s="7" t="s">
        <v>22</v>
      </c>
      <c r="E143" s="42" t="s">
        <v>78</v>
      </c>
      <c r="F143" s="43">
        <v>200</v>
      </c>
      <c r="G143" s="43">
        <v>0.2</v>
      </c>
      <c r="H143" s="43">
        <v>0.1</v>
      </c>
      <c r="I143" s="43">
        <v>6.6</v>
      </c>
      <c r="J143" s="43">
        <v>27.9</v>
      </c>
      <c r="K143" s="44" t="s">
        <v>79</v>
      </c>
      <c r="L143" s="43">
        <v>7.96</v>
      </c>
    </row>
    <row r="144" spans="1:12" ht="15" x14ac:dyDescent="0.25">
      <c r="A144" s="23"/>
      <c r="B144" s="15"/>
      <c r="C144" s="11"/>
      <c r="D144" s="7" t="s">
        <v>23</v>
      </c>
      <c r="E144" s="42" t="s">
        <v>46</v>
      </c>
      <c r="F144" s="43">
        <v>30</v>
      </c>
      <c r="G144" s="43">
        <v>2.2999999999999998</v>
      </c>
      <c r="H144" s="43">
        <v>0.2</v>
      </c>
      <c r="I144" s="43">
        <v>14.8</v>
      </c>
      <c r="J144" s="43">
        <v>70.3</v>
      </c>
      <c r="K144" s="44" t="s">
        <v>47</v>
      </c>
      <c r="L144" s="43">
        <v>2.34</v>
      </c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 t="s">
        <v>23</v>
      </c>
      <c r="E146" s="42" t="s">
        <v>71</v>
      </c>
      <c r="F146" s="43">
        <v>20</v>
      </c>
      <c r="G146" s="43">
        <v>1.3</v>
      </c>
      <c r="H146" s="43">
        <v>0.2</v>
      </c>
      <c r="I146" s="43">
        <v>7.9</v>
      </c>
      <c r="J146" s="43">
        <v>39.1</v>
      </c>
      <c r="K146" s="44" t="s">
        <v>47</v>
      </c>
      <c r="L146" s="43">
        <v>1.27</v>
      </c>
    </row>
    <row r="147" spans="1:12" ht="15" x14ac:dyDescent="0.25">
      <c r="A147" s="23"/>
      <c r="B147" s="15"/>
      <c r="C147" s="11"/>
      <c r="D147" s="6"/>
      <c r="E147" s="42" t="s">
        <v>92</v>
      </c>
      <c r="F147" s="43">
        <v>10</v>
      </c>
      <c r="G147" s="43">
        <v>0.1</v>
      </c>
      <c r="H147" s="43">
        <v>7.3</v>
      </c>
      <c r="I147" s="43">
        <v>0.1</v>
      </c>
      <c r="J147" s="43">
        <v>66.099999999999994</v>
      </c>
      <c r="K147" s="44" t="s">
        <v>90</v>
      </c>
      <c r="L147" s="43">
        <v>8.5</v>
      </c>
    </row>
    <row r="148" spans="1:12" ht="15" x14ac:dyDescent="0.25">
      <c r="A148" s="23"/>
      <c r="B148" s="17"/>
      <c r="C148" s="8"/>
      <c r="D148" s="18" t="s">
        <v>33</v>
      </c>
      <c r="E148" s="9"/>
      <c r="F148" s="19">
        <f>SUM(F141:F147)</f>
        <v>560</v>
      </c>
      <c r="G148" s="19">
        <f t="shared" ref="G148:J148" si="62">SUM(G141:G147)</f>
        <v>42.300000000000004</v>
      </c>
      <c r="H148" s="19">
        <f t="shared" si="62"/>
        <v>13.899999999999999</v>
      </c>
      <c r="I148" s="19">
        <f t="shared" si="62"/>
        <v>87.8</v>
      </c>
      <c r="J148" s="19">
        <f t="shared" si="62"/>
        <v>645.1</v>
      </c>
      <c r="K148" s="25"/>
      <c r="L148" s="19">
        <f t="shared" ref="L148" si="63">SUM(L141:L147)</f>
        <v>61.410000000000004</v>
      </c>
    </row>
    <row r="149" spans="1:12" ht="15" x14ac:dyDescent="0.25">
      <c r="A149" s="24"/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6">
        <f>A142</f>
        <v>2</v>
      </c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4">SUM(G149:G157)</f>
        <v>0</v>
      </c>
      <c r="H158" s="19">
        <f t="shared" si="64"/>
        <v>0</v>
      </c>
      <c r="I158" s="19">
        <f t="shared" si="64"/>
        <v>0</v>
      </c>
      <c r="J158" s="19">
        <f t="shared" si="64"/>
        <v>0</v>
      </c>
      <c r="K158" s="25"/>
      <c r="L158" s="19">
        <f t="shared" ref="L158" si="65">SUM(L149:L157)</f>
        <v>0</v>
      </c>
    </row>
    <row r="159" spans="1:12" ht="15" x14ac:dyDescent="0.2">
      <c r="A159" s="24"/>
      <c r="B159" s="30">
        <f>B141</f>
        <v>3</v>
      </c>
      <c r="C159" s="51" t="s">
        <v>4</v>
      </c>
      <c r="D159" s="52"/>
      <c r="E159" s="31"/>
      <c r="F159" s="32">
        <f>F148+F158</f>
        <v>560</v>
      </c>
      <c r="G159" s="32">
        <f t="shared" ref="G159" si="66">G148+G158</f>
        <v>42.300000000000004</v>
      </c>
      <c r="H159" s="32">
        <f t="shared" ref="H159" si="67">H148+H158</f>
        <v>13.899999999999999</v>
      </c>
      <c r="I159" s="32">
        <f t="shared" ref="I159" si="68">I148+I158</f>
        <v>87.8</v>
      </c>
      <c r="J159" s="32">
        <f t="shared" ref="J159:L159" si="69">J148+J158</f>
        <v>645.1</v>
      </c>
      <c r="K159" s="32"/>
      <c r="L159" s="32">
        <f t="shared" si="69"/>
        <v>61.410000000000004</v>
      </c>
    </row>
    <row r="160" spans="1:12" ht="15" x14ac:dyDescent="0.25">
      <c r="A160" s="29">
        <f>A142</f>
        <v>2</v>
      </c>
      <c r="B160" s="21">
        <v>4</v>
      </c>
      <c r="C160" s="22" t="s">
        <v>20</v>
      </c>
      <c r="D160" s="5" t="s">
        <v>21</v>
      </c>
      <c r="E160" s="39" t="s">
        <v>74</v>
      </c>
      <c r="F160" s="40">
        <v>250</v>
      </c>
      <c r="G160" s="40">
        <v>26.2</v>
      </c>
      <c r="H160" s="40">
        <v>8.8000000000000007</v>
      </c>
      <c r="I160" s="40">
        <v>21.9</v>
      </c>
      <c r="J160" s="40">
        <v>271.7</v>
      </c>
      <c r="K160" s="41" t="s">
        <v>68</v>
      </c>
      <c r="L160" s="40">
        <v>42.8</v>
      </c>
    </row>
    <row r="161" spans="1:12" ht="15" x14ac:dyDescent="0.25">
      <c r="A161" s="20">
        <v>2</v>
      </c>
      <c r="B161" s="15"/>
      <c r="C161" s="11"/>
      <c r="D161" s="6"/>
      <c r="E161" s="42" t="s">
        <v>98</v>
      </c>
      <c r="F161" s="43">
        <v>80</v>
      </c>
      <c r="G161" s="43">
        <v>1.3</v>
      </c>
      <c r="H161" s="43">
        <v>8.1</v>
      </c>
      <c r="I161" s="43">
        <v>7.7</v>
      </c>
      <c r="J161" s="43">
        <v>108.7</v>
      </c>
      <c r="K161" s="44" t="s">
        <v>99</v>
      </c>
      <c r="L161" s="43">
        <v>10.43</v>
      </c>
    </row>
    <row r="162" spans="1:12" ht="15" x14ac:dyDescent="0.25">
      <c r="A162" s="23"/>
      <c r="B162" s="15"/>
      <c r="C162" s="11"/>
      <c r="D162" s="7" t="s">
        <v>22</v>
      </c>
      <c r="E162" s="42" t="s">
        <v>67</v>
      </c>
      <c r="F162" s="43">
        <v>200</v>
      </c>
      <c r="G162" s="43">
        <v>0.5</v>
      </c>
      <c r="H162" s="43">
        <v>0</v>
      </c>
      <c r="I162" s="43">
        <v>19.8</v>
      </c>
      <c r="J162" s="43">
        <v>81</v>
      </c>
      <c r="K162" s="44" t="s">
        <v>68</v>
      </c>
      <c r="L162" s="43">
        <v>4.57</v>
      </c>
    </row>
    <row r="163" spans="1:12" ht="15" x14ac:dyDescent="0.25">
      <c r="A163" s="23"/>
      <c r="B163" s="15"/>
      <c r="C163" s="11"/>
      <c r="D163" s="7" t="s">
        <v>23</v>
      </c>
      <c r="E163" s="42" t="s">
        <v>46</v>
      </c>
      <c r="F163" s="43">
        <v>30</v>
      </c>
      <c r="G163" s="43">
        <v>2.2999999999999998</v>
      </c>
      <c r="H163" s="43">
        <v>0.2</v>
      </c>
      <c r="I163" s="43">
        <v>14.8</v>
      </c>
      <c r="J163" s="43">
        <v>70.3</v>
      </c>
      <c r="K163" s="44" t="s">
        <v>47</v>
      </c>
      <c r="L163" s="43">
        <v>2.34</v>
      </c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 t="s">
        <v>23</v>
      </c>
      <c r="E165" s="42" t="s">
        <v>71</v>
      </c>
      <c r="F165" s="43">
        <v>20</v>
      </c>
      <c r="G165" s="43">
        <v>1.3</v>
      </c>
      <c r="H165" s="43">
        <v>0.2</v>
      </c>
      <c r="I165" s="43">
        <v>7.9</v>
      </c>
      <c r="J165" s="43">
        <v>39.1</v>
      </c>
      <c r="K165" s="44" t="s">
        <v>47</v>
      </c>
      <c r="L165" s="43">
        <v>1.27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7"/>
      <c r="C167" s="8"/>
      <c r="D167" s="18" t="s">
        <v>33</v>
      </c>
      <c r="E167" s="9"/>
      <c r="F167" s="19">
        <f>SUM(F160:F166)</f>
        <v>580</v>
      </c>
      <c r="G167" s="19">
        <f t="shared" ref="G167:J167" si="70">SUM(G160:G166)</f>
        <v>31.6</v>
      </c>
      <c r="H167" s="19">
        <f t="shared" si="70"/>
        <v>17.299999999999997</v>
      </c>
      <c r="I167" s="19">
        <f t="shared" si="70"/>
        <v>72.100000000000009</v>
      </c>
      <c r="J167" s="19">
        <f t="shared" si="70"/>
        <v>570.79999999999995</v>
      </c>
      <c r="K167" s="25"/>
      <c r="L167" s="19">
        <f t="shared" ref="L167" si="71">SUM(L160:L166)</f>
        <v>61.410000000000004</v>
      </c>
    </row>
    <row r="168" spans="1:12" ht="15" x14ac:dyDescent="0.25">
      <c r="A168" s="24"/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6">
        <f>A161</f>
        <v>2</v>
      </c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2">SUM(G168:G176)</f>
        <v>0</v>
      </c>
      <c r="H177" s="19">
        <f t="shared" si="72"/>
        <v>0</v>
      </c>
      <c r="I177" s="19">
        <f t="shared" si="72"/>
        <v>0</v>
      </c>
      <c r="J177" s="19">
        <f t="shared" si="72"/>
        <v>0</v>
      </c>
      <c r="K177" s="25"/>
      <c r="L177" s="19">
        <f t="shared" ref="L177" si="73">SUM(L168:L176)</f>
        <v>0</v>
      </c>
    </row>
    <row r="178" spans="1:12" ht="15" x14ac:dyDescent="0.2">
      <c r="A178" s="24"/>
      <c r="B178" s="30">
        <f>B160</f>
        <v>4</v>
      </c>
      <c r="C178" s="51" t="s">
        <v>4</v>
      </c>
      <c r="D178" s="52"/>
      <c r="E178" s="31"/>
      <c r="F178" s="32">
        <f>F167+F177</f>
        <v>580</v>
      </c>
      <c r="G178" s="32">
        <f t="shared" ref="G178" si="74">G167+G177</f>
        <v>31.6</v>
      </c>
      <c r="H178" s="32">
        <f t="shared" ref="H178" si="75">H167+H177</f>
        <v>17.299999999999997</v>
      </c>
      <c r="I178" s="32">
        <f t="shared" ref="I178" si="76">I167+I177</f>
        <v>72.100000000000009</v>
      </c>
      <c r="J178" s="32">
        <f t="shared" ref="J178:L178" si="77">J167+J177</f>
        <v>570.79999999999995</v>
      </c>
      <c r="K178" s="32"/>
      <c r="L178" s="32">
        <f t="shared" si="77"/>
        <v>61.410000000000004</v>
      </c>
    </row>
    <row r="179" spans="1:12" ht="15" x14ac:dyDescent="0.25">
      <c r="A179" s="29">
        <f>A161</f>
        <v>2</v>
      </c>
      <c r="B179" s="21">
        <v>5</v>
      </c>
      <c r="C179" s="22" t="s">
        <v>20</v>
      </c>
      <c r="D179" s="5" t="s">
        <v>21</v>
      </c>
      <c r="E179" s="39" t="s">
        <v>57</v>
      </c>
      <c r="F179" s="40">
        <v>200</v>
      </c>
      <c r="G179" s="40">
        <v>7.1</v>
      </c>
      <c r="H179" s="40">
        <v>6.6</v>
      </c>
      <c r="I179" s="40">
        <v>43.7</v>
      </c>
      <c r="J179" s="40">
        <v>262.39999999999998</v>
      </c>
      <c r="K179" s="41" t="s">
        <v>58</v>
      </c>
      <c r="L179" s="40">
        <v>8.51</v>
      </c>
    </row>
    <row r="180" spans="1:12" ht="15" x14ac:dyDescent="0.25">
      <c r="A180" s="20">
        <v>2</v>
      </c>
      <c r="B180" s="15"/>
      <c r="C180" s="11"/>
      <c r="D180" s="6"/>
      <c r="E180" s="42" t="s">
        <v>100</v>
      </c>
      <c r="F180" s="43">
        <v>70</v>
      </c>
      <c r="G180" s="43">
        <v>9.6999999999999993</v>
      </c>
      <c r="H180" s="43">
        <v>5.2</v>
      </c>
      <c r="I180" s="43">
        <v>4.4000000000000004</v>
      </c>
      <c r="J180" s="43">
        <v>103.1</v>
      </c>
      <c r="K180" s="44" t="s">
        <v>101</v>
      </c>
      <c r="L180" s="43">
        <v>20.18</v>
      </c>
    </row>
    <row r="181" spans="1:12" ht="15" x14ac:dyDescent="0.25">
      <c r="A181" s="23"/>
      <c r="B181" s="15"/>
      <c r="C181" s="11"/>
      <c r="D181" s="7" t="s">
        <v>22</v>
      </c>
      <c r="E181" s="42" t="s">
        <v>54</v>
      </c>
      <c r="F181" s="43">
        <v>200</v>
      </c>
      <c r="G181" s="43">
        <v>4.7</v>
      </c>
      <c r="H181" s="43">
        <v>3.5</v>
      </c>
      <c r="I181" s="43">
        <v>12.5</v>
      </c>
      <c r="J181" s="43">
        <v>100.4</v>
      </c>
      <c r="K181" s="44" t="s">
        <v>55</v>
      </c>
      <c r="L181" s="43">
        <v>15.85</v>
      </c>
    </row>
    <row r="182" spans="1:12" ht="15" x14ac:dyDescent="0.25">
      <c r="A182" s="23"/>
      <c r="B182" s="15"/>
      <c r="C182" s="11"/>
      <c r="D182" s="7" t="s">
        <v>23</v>
      </c>
      <c r="E182" s="42" t="s">
        <v>46</v>
      </c>
      <c r="F182" s="43">
        <v>30</v>
      </c>
      <c r="G182" s="43">
        <v>2.2999999999999998</v>
      </c>
      <c r="H182" s="43">
        <v>0.2</v>
      </c>
      <c r="I182" s="43">
        <v>14.8</v>
      </c>
      <c r="J182" s="43">
        <v>70.3</v>
      </c>
      <c r="K182" s="44" t="s">
        <v>47</v>
      </c>
      <c r="L182" s="43">
        <v>2.34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 t="s">
        <v>23</v>
      </c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3"/>
      <c r="B185" s="15"/>
      <c r="C185" s="11"/>
      <c r="D185" s="6"/>
      <c r="E185" s="42" t="s">
        <v>81</v>
      </c>
      <c r="F185" s="43">
        <v>80</v>
      </c>
      <c r="G185" s="43">
        <v>0.7</v>
      </c>
      <c r="H185" s="43">
        <v>8.1</v>
      </c>
      <c r="I185" s="43">
        <v>5.7</v>
      </c>
      <c r="J185" s="43">
        <v>99</v>
      </c>
      <c r="K185" s="44" t="s">
        <v>82</v>
      </c>
      <c r="L185" s="43">
        <v>14.53</v>
      </c>
    </row>
    <row r="186" spans="1:12" ht="15" x14ac:dyDescent="0.25">
      <c r="A186" s="23"/>
      <c r="B186" s="17"/>
      <c r="C186" s="8"/>
      <c r="D186" s="18" t="s">
        <v>33</v>
      </c>
      <c r="E186" s="9"/>
      <c r="F186" s="19">
        <f>SUM(F179:F185)</f>
        <v>580</v>
      </c>
      <c r="G186" s="19">
        <f t="shared" ref="G186:J186" si="78">SUM(G179:G185)</f>
        <v>24.499999999999996</v>
      </c>
      <c r="H186" s="19">
        <f t="shared" si="78"/>
        <v>23.6</v>
      </c>
      <c r="I186" s="19">
        <f t="shared" si="78"/>
        <v>81.100000000000009</v>
      </c>
      <c r="J186" s="19">
        <f t="shared" si="78"/>
        <v>635.19999999999993</v>
      </c>
      <c r="K186" s="25"/>
      <c r="L186" s="19">
        <f t="shared" ref="L186" si="79">SUM(L179:L185)</f>
        <v>61.41</v>
      </c>
    </row>
    <row r="187" spans="1:12" ht="15" x14ac:dyDescent="0.25">
      <c r="A187" s="24"/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6">
        <f>A180</f>
        <v>2</v>
      </c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0">SUM(G187:G195)</f>
        <v>0</v>
      </c>
      <c r="H196" s="19">
        <f t="shared" si="80"/>
        <v>0</v>
      </c>
      <c r="I196" s="19">
        <f t="shared" si="80"/>
        <v>0</v>
      </c>
      <c r="J196" s="19">
        <f t="shared" si="80"/>
        <v>0</v>
      </c>
      <c r="K196" s="25"/>
      <c r="L196" s="19">
        <f t="shared" ref="L196" si="81">SUM(L187:L195)</f>
        <v>0</v>
      </c>
    </row>
    <row r="197" spans="1:12" ht="15" x14ac:dyDescent="0.2">
      <c r="A197" s="24"/>
      <c r="B197" s="30">
        <f>B179</f>
        <v>5</v>
      </c>
      <c r="C197" s="51" t="s">
        <v>4</v>
      </c>
      <c r="D197" s="52"/>
      <c r="E197" s="31"/>
      <c r="F197" s="32">
        <f>F186+F196</f>
        <v>580</v>
      </c>
      <c r="G197" s="32">
        <f t="shared" ref="G197" si="82">G186+G196</f>
        <v>24.499999999999996</v>
      </c>
      <c r="H197" s="32">
        <f t="shared" ref="H197" si="83">H186+H196</f>
        <v>23.6</v>
      </c>
      <c r="I197" s="32">
        <f t="shared" ref="I197" si="84">I186+I196</f>
        <v>81.100000000000009</v>
      </c>
      <c r="J197" s="32">
        <f t="shared" ref="J197:L197" si="85">J186+J196</f>
        <v>635.19999999999993</v>
      </c>
      <c r="K197" s="32"/>
      <c r="L197" s="32">
        <f t="shared" si="85"/>
        <v>61.41</v>
      </c>
    </row>
    <row r="198" spans="1:12" x14ac:dyDescent="0.2">
      <c r="A198" s="29">
        <f>A180</f>
        <v>2</v>
      </c>
      <c r="B198" s="28"/>
      <c r="C198" s="53" t="s">
        <v>5</v>
      </c>
      <c r="D198" s="53"/>
      <c r="E198" s="53"/>
      <c r="F198" s="34">
        <f>(F24+F44+F64+F83+F102+F121+F140+F159+F178+F197)/(IF(F24=0,0,1)+IF(F44=0,0,1)+IF(F64=0,0,1)+IF(F83=0,0,1)+IF(F102=0,0,1)+IF(F121=0,0,1)+IF(F140=0,0,1)+IF(F159=0,0,1)+IF(F178=0,0,1)+IF(F197=0,0,1))</f>
        <v>586</v>
      </c>
      <c r="G198" s="34">
        <f>(G24+G44+G64+G83+G102+G121+G140+G159+G178+G197)/(IF(G24=0,0,1)+IF(G44=0,0,1)+IF(G64=0,0,1)+IF(G83=0,0,1)+IF(G102=0,0,1)+IF(G121=0,0,1)+IF(G140=0,0,1)+IF(G159=0,0,1)+IF(G178=0,0,1)+IF(G197=0,0,1))</f>
        <v>31.29</v>
      </c>
      <c r="H198" s="34">
        <f>(H24+H44+H64+H83+H102+H121+H140+H159+H178+H197)/(IF(H24=0,0,1)+IF(H44=0,0,1)+IF(H64=0,0,1)+IF(H83=0,0,1)+IF(H102=0,0,1)+IF(H121=0,0,1)+IF(H140=0,0,1)+IF(H159=0,0,1)+IF(H178=0,0,1)+IF(H197=0,0,1))</f>
        <v>23.219999999999995</v>
      </c>
      <c r="I198" s="34">
        <f>(I24+I44+I64+I83+I102+I121+I140+I159+I178+I197)/(IF(I24=0,0,1)+IF(I44=0,0,1)+IF(I64=0,0,1)+IF(I83=0,0,1)+IF(I102=0,0,1)+IF(I121=0,0,1)+IF(I140=0,0,1)+IF(I159=0,0,1)+IF(I178=0,0,1)+IF(I197=0,0,1))</f>
        <v>80.88</v>
      </c>
      <c r="J198" s="34">
        <f>(J24+J44+J64+J83+J102+J121+J140+J159+J178+J197)/(IF(J24=0,0,1)+IF(J44=0,0,1)+IF(J64=0,0,1)+IF(J83=0,0,1)+IF(J102=0,0,1)+IF(J121=0,0,1)+IF(J140=0,0,1)+IF(J159=0,0,1)+IF(J178=0,0,1)+IF(J197=0,0,1))</f>
        <v>657.43000000000006</v>
      </c>
      <c r="K198" s="34"/>
      <c r="L198" s="34">
        <f>(L24+L44+L64+L83+L102+L121+L140+L159+L178+L197)/(IF(L24=0,0,1)+IF(L44=0,0,1)+IF(L64=0,0,1)+IF(L83=0,0,1)+IF(L102=0,0,1)+IF(L121=0,0,1)+IF(L140=0,0,1)+IF(L159=0,0,1)+IF(L178=0,0,1)+IF(L197=0,0,1))</f>
        <v>61.409999999999989</v>
      </c>
    </row>
    <row r="199" spans="1:12" x14ac:dyDescent="0.2">
      <c r="A199" s="27"/>
    </row>
  </sheetData>
  <mergeCells count="14">
    <mergeCell ref="C1:E1"/>
    <mergeCell ref="H1:K1"/>
    <mergeCell ref="H2:K2"/>
    <mergeCell ref="C44:D44"/>
    <mergeCell ref="C64:D64"/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2024-01-19T05:04:47Z</dcterms:modified>
</cp:coreProperties>
</file>